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48_7 Dec\"/>
    </mc:Choice>
  </mc:AlternateContent>
  <xr:revisionPtr revIDLastSave="0" documentId="13_ncr:1_{C654F723-0583-43BC-8546-7DEB63696468}" xr6:coauthVersionLast="33" xr6:coauthVersionMax="45" xr10:uidLastSave="{00000000-0000-0000-0000-000000000000}"/>
  <bookViews>
    <workbookView xWindow="0" yWindow="0" windowWidth="19008" windowHeight="878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3" l="1"/>
  <c r="E51" i="3"/>
  <c r="F51" i="3"/>
  <c r="G51" i="3"/>
  <c r="H51" i="3"/>
  <c r="I51" i="3"/>
  <c r="J51" i="3"/>
  <c r="C51" i="3"/>
  <c r="B50" i="3"/>
  <c r="D51" i="1"/>
  <c r="E51" i="1"/>
  <c r="F51" i="1"/>
  <c r="G51" i="1"/>
  <c r="H51" i="1"/>
  <c r="I51" i="1"/>
  <c r="J51" i="1"/>
  <c r="K51" i="1"/>
  <c r="L51" i="1"/>
  <c r="C51" i="1"/>
  <c r="B50" i="1"/>
  <c r="D51" i="2"/>
  <c r="E51" i="2"/>
  <c r="C51" i="2"/>
  <c r="B49" i="3" l="1"/>
  <c r="B49" i="1"/>
  <c r="B48" i="3" l="1"/>
  <c r="B48" i="1"/>
  <c r="B47" i="3" l="1"/>
  <c r="B47" i="1"/>
  <c r="B46" i="3" l="1"/>
  <c r="B46" i="1"/>
  <c r="B45" i="3" l="1"/>
  <c r="B45" i="1"/>
  <c r="B44" i="3" l="1"/>
  <c r="B44" i="1"/>
  <c r="B43" i="3" l="1"/>
  <c r="B43" i="1"/>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A16" i="5" l="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8A2D5867-6CAB-42D3-8FB7-774A3AE7DE5B}">
      <text>
        <r>
          <rPr>
            <b/>
            <sz val="9"/>
            <color indexed="81"/>
            <rFont val="Tahoma"/>
            <family val="2"/>
          </rPr>
          <t xml:space="preserve">baseline for CPT, WC and national reduced to 88%, 92% and 99% of predicted on 15 Sep </t>
        </r>
      </text>
    </comment>
    <comment ref="A25" authorId="0" shapeId="0" xr:uid="{15202DCE-F797-4197-B759-1B10995F456F}">
      <text>
        <r>
          <rPr>
            <b/>
            <sz val="9"/>
            <color indexed="81"/>
            <rFont val="Tahoma"/>
            <family val="2"/>
          </rPr>
          <t>baseline changed (in wk 46) to predicted from this week onwards for CPT, WC and national</t>
        </r>
      </text>
    </comment>
  </commentList>
</comments>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<sst xmlns="http://schemas.openxmlformats.org/spreadsheetml/2006/main" count="59" uniqueCount="54">
  <si>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</si>
  <si>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</si>
  <si>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</si>
  <si>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</si>
  <si>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</si>
  <si>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</si>
  <si>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</si>
  <si>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</si>
  <si>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</si>
  <si>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</si>
  <si>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</si>
  <si>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</si>
  <si>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</si>
  <si>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</si>
  <si>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</si>
  <si>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</si>
  <si>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</si>
  <si>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</si>
  <si>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</si>
  <si>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</si>
  <si>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</si>
  <si>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</si>
  <si>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</si>
  <si>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</si>
  <si>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</si>
  <si>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</si>
  <si>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</si>
  <si>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</si>
  <si>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</si>
  <si>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</si>
  <si>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</si>
  <si>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</si>
  <si>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</si>
  <si>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</si>
  <si>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</si>
  <si>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</si>
  <si>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</si>
  <si>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</si>
  <si>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</si>
  <si>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</si>
  <si>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</si>
  <si>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</si>
  <si>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</si>
  <si>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</si>
  <si>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</si>
  <si>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</si>
  <si>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</si>
  <si>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</si>
  <si>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- 1 December</t>
  </si>
  <si>
    <t xml:space="preserve">6 May - 1 December </t>
  </si>
  <si>
    <t>1 Janury - 1 December</t>
  </si>
  <si>
    <t>6 May - 1 December</t>
  </si>
  <si>
    <t>1 Jan - 1 December</t>
  </si>
  <si>
    <t xml:space="preserve">6 May - 1 December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</si>
</sst>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5">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0" fontId="1" fillId="0" borderId="0" xfId="0" applyFont="1"/>
    <xf numFmtId="0" fontId="0" fillId="0" borderId="0" xfId="0" applyAlignment="1">
      <alignment vertical="top" wrapText="1"/>
    </xf>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29 november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8 December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12" zoomScaleNormal="100" zoomScaleSheetLayoutView="100" workbookViewId="0"/>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83"/>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5" t="s">
        <v>25</v>
      </c>
      <c r="B1" s="46"/>
      <c r="C1" s="42" t="s">
        <v>23</v>
      </c>
      <c r="D1" s="43"/>
      <c r="E1" s="44"/>
    </row>
    <row r="2" spans="1:5" ht="14.4" customHeight="1" x14ac:dyDescent="0.3">
      <c r="A2" s="47"/>
      <c r="B2" s="48"/>
      <c r="C2" s="9" t="s">
        <v>20</v>
      </c>
      <c r="D2" s="9" t="s">
        <v>21</v>
      </c>
      <c r="E2" s="9" t="s">
        <v>22</v>
      </c>
    </row>
    <row r="3" spans="1:5" x14ac:dyDescent="0.3">
      <c r="A3" s="3">
        <v>1</v>
      </c>
      <c r="B3" s="4">
        <v>43831</v>
      </c>
      <c r="C3" s="5">
        <v>9955.815270000001</v>
      </c>
      <c r="D3" s="5">
        <v>8680.4232000000011</v>
      </c>
      <c r="E3" s="5">
        <v>1275.3920700000001</v>
      </c>
    </row>
    <row r="4" spans="1:5" x14ac:dyDescent="0.3">
      <c r="A4" s="3">
        <v>2</v>
      </c>
      <c r="B4" s="4">
        <f t="shared" ref="B4:B27" si="0">B3+7</f>
        <v>43838</v>
      </c>
      <c r="C4" s="5">
        <v>8742.7318999999989</v>
      </c>
      <c r="D4" s="5">
        <v>7907.2132999999994</v>
      </c>
      <c r="E4" s="5">
        <v>835.51860000000011</v>
      </c>
    </row>
    <row r="5" spans="1:5" x14ac:dyDescent="0.3">
      <c r="A5" s="3">
        <v>3</v>
      </c>
      <c r="B5" s="4">
        <f t="shared" si="0"/>
        <v>43845</v>
      </c>
      <c r="C5" s="5">
        <v>8320.8732299999992</v>
      </c>
      <c r="D5" s="5">
        <v>7542.8348999999998</v>
      </c>
      <c r="E5" s="5">
        <v>778.03832999999997</v>
      </c>
    </row>
    <row r="6" spans="1:5" x14ac:dyDescent="0.3">
      <c r="A6" s="3">
        <v>4</v>
      </c>
      <c r="B6" s="4">
        <f t="shared" si="0"/>
        <v>43852</v>
      </c>
      <c r="C6" s="5">
        <v>8336.2739099999999</v>
      </c>
      <c r="D6" s="5">
        <v>7461.817</v>
      </c>
      <c r="E6" s="5">
        <v>874.45691000000011</v>
      </c>
    </row>
    <row r="7" spans="1:5" x14ac:dyDescent="0.3">
      <c r="A7" s="3">
        <v>5</v>
      </c>
      <c r="B7" s="4">
        <f t="shared" si="0"/>
        <v>43859</v>
      </c>
      <c r="C7" s="5">
        <v>9205.3496699999996</v>
      </c>
      <c r="D7" s="5">
        <v>8057.2636000000002</v>
      </c>
      <c r="E7" s="5">
        <v>1148.0860700000001</v>
      </c>
    </row>
    <row r="8" spans="1:5" x14ac:dyDescent="0.3">
      <c r="A8" s="3">
        <v>6</v>
      </c>
      <c r="B8" s="4">
        <f t="shared" si="0"/>
        <v>43866</v>
      </c>
      <c r="C8" s="5">
        <v>8749.9386400000003</v>
      </c>
      <c r="D8" s="5">
        <v>7830.2707000000009</v>
      </c>
      <c r="E8" s="5">
        <v>919.66794000000004</v>
      </c>
    </row>
    <row r="9" spans="1:5" x14ac:dyDescent="0.3">
      <c r="A9" s="3">
        <v>7</v>
      </c>
      <c r="B9" s="4">
        <f t="shared" si="0"/>
        <v>43873</v>
      </c>
      <c r="C9" s="5">
        <v>8627.1263099999996</v>
      </c>
      <c r="D9" s="5">
        <v>7692.5895</v>
      </c>
      <c r="E9" s="5">
        <v>934.53680999999995</v>
      </c>
    </row>
    <row r="10" spans="1:5" x14ac:dyDescent="0.3">
      <c r="A10" s="3">
        <v>8</v>
      </c>
      <c r="B10" s="4">
        <f t="shared" si="0"/>
        <v>43880</v>
      </c>
      <c r="C10" s="5">
        <v>8337.7417999999998</v>
      </c>
      <c r="D10" s="5">
        <v>7484.678899999999</v>
      </c>
      <c r="E10" s="5">
        <v>853.0628999999999</v>
      </c>
    </row>
    <row r="11" spans="1:5" x14ac:dyDescent="0.3">
      <c r="A11" s="3">
        <v>9</v>
      </c>
      <c r="B11" s="4">
        <f t="shared" si="0"/>
        <v>43887</v>
      </c>
      <c r="C11" s="5">
        <v>8751.121439999999</v>
      </c>
      <c r="D11" s="5">
        <v>7566.1031999999996</v>
      </c>
      <c r="E11" s="5">
        <v>1185.0182399999999</v>
      </c>
    </row>
    <row r="12" spans="1:5" x14ac:dyDescent="0.3">
      <c r="A12" s="3">
        <v>10</v>
      </c>
      <c r="B12" s="4">
        <f t="shared" si="0"/>
        <v>43894</v>
      </c>
      <c r="C12" s="5">
        <v>9107.019049999999</v>
      </c>
      <c r="D12" s="5">
        <v>8033.2635999999993</v>
      </c>
      <c r="E12" s="5">
        <v>1073.7554500000001</v>
      </c>
    </row>
    <row r="13" spans="1:5" x14ac:dyDescent="0.3">
      <c r="A13" s="3">
        <v>11</v>
      </c>
      <c r="B13" s="4">
        <f t="shared" si="0"/>
        <v>43901</v>
      </c>
      <c r="C13" s="5">
        <v>8613.6005000000005</v>
      </c>
      <c r="D13" s="5">
        <v>7664.2301000000007</v>
      </c>
      <c r="E13" s="5">
        <v>949.3703999999999</v>
      </c>
    </row>
    <row r="14" spans="1:5" x14ac:dyDescent="0.3">
      <c r="A14" s="3">
        <v>12</v>
      </c>
      <c r="B14" s="4">
        <f t="shared" si="0"/>
        <v>43908</v>
      </c>
      <c r="C14" s="5">
        <v>8463.479862000002</v>
      </c>
      <c r="D14" s="5">
        <v>7661.1584000000012</v>
      </c>
      <c r="E14" s="5">
        <v>802.321462</v>
      </c>
    </row>
    <row r="15" spans="1:5" x14ac:dyDescent="0.3">
      <c r="A15" s="3">
        <v>13</v>
      </c>
      <c r="B15" s="4">
        <f t="shared" si="0"/>
        <v>43915</v>
      </c>
      <c r="C15" s="5">
        <v>8313.8997099999997</v>
      </c>
      <c r="D15" s="5">
        <v>7640.49</v>
      </c>
      <c r="E15" s="5">
        <v>673.4097099999999</v>
      </c>
    </row>
    <row r="16" spans="1:5" x14ac:dyDescent="0.3">
      <c r="A16" s="3">
        <v>14</v>
      </c>
      <c r="B16" s="4">
        <f t="shared" si="0"/>
        <v>43922</v>
      </c>
      <c r="C16" s="5">
        <v>8144.4007300000012</v>
      </c>
      <c r="D16" s="5">
        <v>7666.5732000000016</v>
      </c>
      <c r="E16" s="5">
        <v>477.82752999999991</v>
      </c>
    </row>
    <row r="17" spans="1:5" x14ac:dyDescent="0.3">
      <c r="A17" s="3">
        <v>15</v>
      </c>
      <c r="B17" s="4">
        <f t="shared" si="0"/>
        <v>43929</v>
      </c>
      <c r="C17" s="5">
        <v>8216.5495699999992</v>
      </c>
      <c r="D17" s="5">
        <v>7757.2965999999988</v>
      </c>
      <c r="E17" s="5">
        <v>459.25297</v>
      </c>
    </row>
    <row r="18" spans="1:5" x14ac:dyDescent="0.3">
      <c r="A18" s="3">
        <v>16</v>
      </c>
      <c r="B18" s="4">
        <f t="shared" si="0"/>
        <v>43936</v>
      </c>
      <c r="C18" s="5">
        <v>8012.4391740000001</v>
      </c>
      <c r="D18" s="5">
        <v>7530.5717999999997</v>
      </c>
      <c r="E18" s="5">
        <v>481.86737400000004</v>
      </c>
    </row>
    <row r="19" spans="1:5" x14ac:dyDescent="0.3">
      <c r="A19" s="3">
        <v>17</v>
      </c>
      <c r="B19" s="4">
        <f t="shared" si="0"/>
        <v>43943</v>
      </c>
      <c r="C19" s="5">
        <v>7653.8641319999997</v>
      </c>
      <c r="D19" s="5">
        <v>7218.5023999999994</v>
      </c>
      <c r="E19" s="5">
        <v>435.3617319999999</v>
      </c>
    </row>
    <row r="20" spans="1:5" x14ac:dyDescent="0.3">
      <c r="A20" s="3">
        <v>18</v>
      </c>
      <c r="B20" s="4">
        <f t="shared" si="0"/>
        <v>43950</v>
      </c>
      <c r="C20" s="5">
        <v>8326.8988699999991</v>
      </c>
      <c r="D20" s="5">
        <v>7788.7744999999986</v>
      </c>
      <c r="E20" s="5">
        <v>538.12437</v>
      </c>
    </row>
    <row r="21" spans="1:5" x14ac:dyDescent="0.3">
      <c r="A21" s="3">
        <v>19</v>
      </c>
      <c r="B21" s="4">
        <f t="shared" si="0"/>
        <v>43957</v>
      </c>
      <c r="C21" s="5">
        <v>8494.2953000000016</v>
      </c>
      <c r="D21" s="5">
        <v>7901.0165000000006</v>
      </c>
      <c r="E21" s="5">
        <v>593.27880000000005</v>
      </c>
    </row>
    <row r="22" spans="1:5" x14ac:dyDescent="0.3">
      <c r="A22" s="3">
        <v>20</v>
      </c>
      <c r="B22" s="4">
        <f t="shared" si="0"/>
        <v>43964</v>
      </c>
      <c r="C22" s="5">
        <v>8634.810809999999</v>
      </c>
      <c r="D22" s="5">
        <v>8109.6947999999993</v>
      </c>
      <c r="E22" s="5">
        <v>525.11600999999996</v>
      </c>
    </row>
    <row r="23" spans="1:5" x14ac:dyDescent="0.3">
      <c r="A23" s="3">
        <v>21</v>
      </c>
      <c r="B23" s="4">
        <f t="shared" si="0"/>
        <v>43971</v>
      </c>
      <c r="C23" s="5">
        <v>8816.7811089999996</v>
      </c>
      <c r="D23" s="5">
        <v>8172.9935000000005</v>
      </c>
      <c r="E23" s="5">
        <v>643.78760899999997</v>
      </c>
    </row>
    <row r="24" spans="1:5" x14ac:dyDescent="0.3">
      <c r="A24" s="3">
        <v>22</v>
      </c>
      <c r="B24" s="4">
        <f t="shared" si="0"/>
        <v>43978</v>
      </c>
      <c r="C24" s="5">
        <v>9911.0028599999987</v>
      </c>
      <c r="D24" s="5">
        <v>9083.9995999999992</v>
      </c>
      <c r="E24" s="5">
        <v>827.00326000000007</v>
      </c>
    </row>
    <row r="25" spans="1:5" x14ac:dyDescent="0.3">
      <c r="A25" s="3">
        <v>23</v>
      </c>
      <c r="B25" s="4">
        <f t="shared" si="0"/>
        <v>43985</v>
      </c>
      <c r="C25" s="5">
        <v>10200.92835</v>
      </c>
      <c r="D25" s="5">
        <v>9116.3119999999999</v>
      </c>
      <c r="E25" s="5">
        <v>1084.61635</v>
      </c>
    </row>
    <row r="26" spans="1:5" x14ac:dyDescent="0.3">
      <c r="A26" s="3">
        <v>24</v>
      </c>
      <c r="B26" s="4">
        <f t="shared" si="0"/>
        <v>43992</v>
      </c>
      <c r="C26" s="5">
        <v>11116.65408</v>
      </c>
      <c r="D26" s="5">
        <v>10198.4997</v>
      </c>
      <c r="E26" s="5">
        <v>918.15437999999995</v>
      </c>
    </row>
    <row r="27" spans="1:5" x14ac:dyDescent="0.3">
      <c r="A27" s="3">
        <v>25</v>
      </c>
      <c r="B27" s="4">
        <f t="shared" si="0"/>
        <v>43999</v>
      </c>
      <c r="C27" s="5">
        <v>12098.230919999998</v>
      </c>
      <c r="D27" s="5">
        <v>11157.054199999999</v>
      </c>
      <c r="E27" s="5">
        <v>941.17671999999982</v>
      </c>
    </row>
    <row r="28" spans="1:5" x14ac:dyDescent="0.3">
      <c r="A28" s="3">
        <v>26</v>
      </c>
      <c r="B28" s="4">
        <v>44006</v>
      </c>
      <c r="C28" s="5">
        <v>12690.773990000002</v>
      </c>
      <c r="D28" s="5">
        <v>11753.627700000001</v>
      </c>
      <c r="E28" s="5">
        <v>937.14629000000002</v>
      </c>
    </row>
    <row r="29" spans="1:5" x14ac:dyDescent="0.3">
      <c r="A29" s="3">
        <v>27</v>
      </c>
      <c r="B29" s="4">
        <v>44013</v>
      </c>
      <c r="C29" s="5">
        <v>14004.204670000001</v>
      </c>
      <c r="D29" s="5">
        <v>13028.323</v>
      </c>
      <c r="E29" s="5">
        <v>975.88166999999999</v>
      </c>
    </row>
    <row r="30" spans="1:5" x14ac:dyDescent="0.3">
      <c r="A30" s="3">
        <v>28</v>
      </c>
      <c r="B30" s="4">
        <v>44020</v>
      </c>
      <c r="C30" s="5">
        <v>15186.656580000001</v>
      </c>
      <c r="D30" s="5">
        <v>14321.388000000001</v>
      </c>
      <c r="E30" s="5">
        <v>865.26858000000016</v>
      </c>
    </row>
    <row r="31" spans="1:5" x14ac:dyDescent="0.3">
      <c r="A31" s="3">
        <v>29</v>
      </c>
      <c r="B31" s="4">
        <v>44027</v>
      </c>
      <c r="C31" s="5">
        <v>16485.558950000002</v>
      </c>
      <c r="D31" s="5">
        <v>15668.811200000002</v>
      </c>
      <c r="E31" s="5">
        <v>816.74775</v>
      </c>
    </row>
    <row r="32" spans="1:5" x14ac:dyDescent="0.3">
      <c r="A32" s="3">
        <v>30</v>
      </c>
      <c r="B32" s="4">
        <v>44034</v>
      </c>
      <c r="C32" s="5">
        <v>15477.53269</v>
      </c>
      <c r="D32" s="5">
        <v>14681.493399999999</v>
      </c>
      <c r="E32" s="5">
        <v>796.03929000000005</v>
      </c>
    </row>
    <row r="33" spans="1:5" x14ac:dyDescent="0.3">
      <c r="A33" s="3">
        <v>31</v>
      </c>
      <c r="B33" s="4">
        <v>44041</v>
      </c>
      <c r="C33" s="5">
        <v>14481.412779999999</v>
      </c>
      <c r="D33" s="5">
        <v>13657.477699999999</v>
      </c>
      <c r="E33" s="5">
        <v>823.93508000000008</v>
      </c>
    </row>
    <row r="34" spans="1:5" x14ac:dyDescent="0.3">
      <c r="A34" s="3">
        <v>32</v>
      </c>
      <c r="B34" s="4">
        <v>44048</v>
      </c>
      <c r="C34" s="5">
        <v>12904.952239999999</v>
      </c>
      <c r="D34" s="5">
        <v>12101.2876</v>
      </c>
      <c r="E34" s="5">
        <v>803.66463999999996</v>
      </c>
    </row>
    <row r="35" spans="1:5" x14ac:dyDescent="0.3">
      <c r="A35" s="3">
        <v>33</v>
      </c>
      <c r="B35" s="4">
        <v>44055</v>
      </c>
      <c r="C35" s="5">
        <v>11834.819900000002</v>
      </c>
      <c r="D35" s="5">
        <v>10973.021100000002</v>
      </c>
      <c r="E35" s="5">
        <v>861.79880000000003</v>
      </c>
    </row>
    <row r="36" spans="1:5" x14ac:dyDescent="0.3">
      <c r="A36" s="3">
        <v>34</v>
      </c>
      <c r="B36" s="4">
        <v>44062</v>
      </c>
      <c r="C36" s="5">
        <v>11766.683110000002</v>
      </c>
      <c r="D36" s="5">
        <v>10628.852500000001</v>
      </c>
      <c r="E36" s="5">
        <v>1137.83061</v>
      </c>
    </row>
    <row r="37" spans="1:5" x14ac:dyDescent="0.3">
      <c r="A37" s="3">
        <v>35</v>
      </c>
      <c r="B37" s="4">
        <v>44069</v>
      </c>
      <c r="C37" s="5">
        <v>10635.91058</v>
      </c>
      <c r="D37" s="5">
        <v>9470.7134999999998</v>
      </c>
      <c r="E37" s="5">
        <v>1165.1970799999999</v>
      </c>
    </row>
    <row r="38" spans="1:5" x14ac:dyDescent="0.3">
      <c r="A38" s="3">
        <v>36</v>
      </c>
      <c r="B38" s="4">
        <v>44076</v>
      </c>
      <c r="C38" s="5">
        <v>10779.234399999998</v>
      </c>
      <c r="D38" s="5">
        <v>9588.7180999999982</v>
      </c>
      <c r="E38" s="5">
        <v>1190.5163</v>
      </c>
    </row>
    <row r="39" spans="1:5" x14ac:dyDescent="0.3">
      <c r="A39" s="3">
        <v>37</v>
      </c>
      <c r="B39" s="4">
        <v>44083</v>
      </c>
      <c r="C39" s="5">
        <v>9549.7469799999999</v>
      </c>
      <c r="D39" s="5">
        <v>8481.3770999999997</v>
      </c>
      <c r="E39" s="5">
        <v>1068.3698799999997</v>
      </c>
    </row>
    <row r="40" spans="1:5" x14ac:dyDescent="0.3">
      <c r="A40" s="3">
        <v>38</v>
      </c>
      <c r="B40" s="4">
        <v>44090</v>
      </c>
      <c r="C40" s="5">
        <v>9516.6435499999989</v>
      </c>
      <c r="D40" s="5">
        <v>8459.3732999999993</v>
      </c>
      <c r="E40" s="5">
        <v>1057.27025</v>
      </c>
    </row>
    <row r="41" spans="1:5" x14ac:dyDescent="0.3">
      <c r="A41" s="3">
        <v>39</v>
      </c>
      <c r="B41" s="4">
        <v>44097</v>
      </c>
      <c r="C41" s="5">
        <v>9651.9407600000013</v>
      </c>
      <c r="D41" s="5">
        <v>8455.4785000000011</v>
      </c>
      <c r="E41" s="5">
        <v>1196.46226</v>
      </c>
    </row>
    <row r="42" spans="1:5" x14ac:dyDescent="0.3">
      <c r="A42" s="3">
        <v>40</v>
      </c>
      <c r="B42" s="4">
        <v>44104</v>
      </c>
      <c r="C42" s="5">
        <v>9709.0440699999999</v>
      </c>
      <c r="D42" s="5">
        <v>8604.2155000000002</v>
      </c>
      <c r="E42" s="5">
        <v>1104.8285700000001</v>
      </c>
    </row>
    <row r="43" spans="1:5" x14ac:dyDescent="0.3">
      <c r="A43" s="3">
        <v>41</v>
      </c>
      <c r="B43" s="4">
        <v>44111</v>
      </c>
      <c r="C43" s="5">
        <v>9988.1710900000016</v>
      </c>
      <c r="D43" s="5">
        <v>8793.658300000001</v>
      </c>
      <c r="E43" s="5">
        <v>1194.5127900000002</v>
      </c>
    </row>
    <row r="44" spans="1:5" x14ac:dyDescent="0.3">
      <c r="A44" s="3">
        <v>42</v>
      </c>
      <c r="B44" s="4">
        <v>44118</v>
      </c>
      <c r="C44" s="5">
        <v>10183.833630000001</v>
      </c>
      <c r="D44" s="5">
        <v>9065.8808000000008</v>
      </c>
      <c r="E44" s="5">
        <v>1117.9528299999999</v>
      </c>
    </row>
    <row r="45" spans="1:5" x14ac:dyDescent="0.3">
      <c r="A45" s="3">
        <v>43</v>
      </c>
      <c r="B45" s="4">
        <v>44125</v>
      </c>
      <c r="C45" s="5">
        <v>9733.7232600000007</v>
      </c>
      <c r="D45" s="5">
        <v>8604.5136000000002</v>
      </c>
      <c r="E45" s="5">
        <v>1129.20966</v>
      </c>
    </row>
    <row r="46" spans="1:5" x14ac:dyDescent="0.3">
      <c r="A46" s="3">
        <v>44</v>
      </c>
      <c r="B46" s="4">
        <v>44126</v>
      </c>
      <c r="C46" s="5">
        <v>9516.1196899999995</v>
      </c>
      <c r="D46" s="5">
        <v>8383.3819999999996</v>
      </c>
      <c r="E46" s="5">
        <v>1132.7376899999999</v>
      </c>
    </row>
    <row r="47" spans="1:5" x14ac:dyDescent="0.3">
      <c r="A47" s="3">
        <v>45</v>
      </c>
      <c r="B47" s="4">
        <v>44127</v>
      </c>
      <c r="C47" s="5">
        <v>10248.542319999999</v>
      </c>
      <c r="D47" s="5">
        <v>9163.2810999999983</v>
      </c>
      <c r="E47" s="5">
        <v>1085.2612199999999</v>
      </c>
    </row>
    <row r="48" spans="1:5" x14ac:dyDescent="0.3">
      <c r="A48" s="3">
        <v>46</v>
      </c>
      <c r="B48" s="4">
        <v>44128</v>
      </c>
      <c r="C48" s="5">
        <v>9946.4199999999983</v>
      </c>
      <c r="D48" s="5">
        <v>8886.6389999999992</v>
      </c>
      <c r="E48" s="5">
        <v>1059.7809999999999</v>
      </c>
    </row>
    <row r="49" spans="1:7" x14ac:dyDescent="0.3">
      <c r="A49" s="3">
        <v>47</v>
      </c>
      <c r="B49" s="4">
        <v>44129</v>
      </c>
      <c r="C49" s="5">
        <v>10035.112229999999</v>
      </c>
      <c r="D49" s="5">
        <v>8968.6096999999991</v>
      </c>
      <c r="E49" s="5">
        <v>1066.50253</v>
      </c>
    </row>
    <row r="50" spans="1:7" x14ac:dyDescent="0.3">
      <c r="A50" s="3">
        <v>48</v>
      </c>
      <c r="B50" s="4">
        <v>44130</v>
      </c>
      <c r="C50" s="5">
        <v>10507.724860284523</v>
      </c>
      <c r="D50" s="5">
        <v>9267.194415573691</v>
      </c>
      <c r="E50" s="5">
        <v>1240.5304447108324</v>
      </c>
    </row>
    <row r="51" spans="1:7" x14ac:dyDescent="0.3">
      <c r="A51" s="49" t="s">
        <v>48</v>
      </c>
      <c r="B51" s="49"/>
      <c r="C51" s="30">
        <f>SUM(C3:C50)</f>
        <v>487986.58952728467</v>
      </c>
      <c r="D51" s="30">
        <f t="shared" ref="D51:E51" si="1">SUM(D3:D50)</f>
        <v>443930.94231557369</v>
      </c>
      <c r="E51" s="30">
        <f t="shared" si="1"/>
        <v>44055.647211710835</v>
      </c>
    </row>
    <row r="52" spans="1:7" x14ac:dyDescent="0.3">
      <c r="A52" s="16"/>
      <c r="B52" s="16"/>
      <c r="C52" s="19"/>
      <c r="D52" s="20"/>
      <c r="E52" s="20"/>
    </row>
    <row r="53" spans="1:7" x14ac:dyDescent="0.3">
      <c r="A53" s="21" t="s">
        <v>26</v>
      </c>
      <c r="B53" s="17"/>
      <c r="C53" s="18"/>
      <c r="D53" s="15"/>
      <c r="E53" s="15"/>
    </row>
    <row r="54" spans="1:7" x14ac:dyDescent="0.3">
      <c r="A54" s="22" t="s">
        <v>49</v>
      </c>
      <c r="B54" s="23"/>
      <c r="C54" s="31">
        <v>54052.717393716979</v>
      </c>
      <c r="D54" s="24"/>
      <c r="E54" s="25"/>
      <c r="F54" s="26"/>
      <c r="G54" s="26"/>
    </row>
    <row r="55" spans="1:7" x14ac:dyDescent="0.3">
      <c r="A55" s="21" t="s">
        <v>24</v>
      </c>
      <c r="B55" s="27"/>
      <c r="C55" s="28"/>
      <c r="D55" s="26"/>
      <c r="E55" s="26"/>
      <c r="F55" s="26"/>
      <c r="G55" s="26"/>
    </row>
    <row r="56" spans="1:7" x14ac:dyDescent="0.3">
      <c r="A56" s="22" t="s">
        <v>49</v>
      </c>
      <c r="B56" s="23"/>
      <c r="C56" s="31">
        <v>48074.528318692814</v>
      </c>
      <c r="D56" s="26"/>
      <c r="E56" s="29"/>
      <c r="F56" s="26"/>
      <c r="G56" s="26"/>
    </row>
    <row r="57" spans="1:7" x14ac:dyDescent="0.3">
      <c r="E57" s="1"/>
    </row>
    <row r="58" spans="1:7" x14ac:dyDescent="0.3">
      <c r="E58" s="1"/>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7" spans="5:5" x14ac:dyDescent="0.3">
      <c r="E77" s="1"/>
    </row>
    <row r="78" spans="5:5" x14ac:dyDescent="0.3">
      <c r="E78" s="1"/>
    </row>
    <row r="79" spans="5:5" x14ac:dyDescent="0.3">
      <c r="E79" s="1"/>
    </row>
    <row r="80" spans="5:5" x14ac:dyDescent="0.3">
      <c r="E80" s="1"/>
    </row>
    <row r="81" spans="5:5" x14ac:dyDescent="0.3">
      <c r="E81" s="1"/>
    </row>
    <row r="83" spans="5:5" x14ac:dyDescent="0.3">
      <c r="E83" s="1"/>
    </row>
  </sheetData>
  <mergeCells count="3">
    <mergeCell ref="C1:E1"/>
    <mergeCell ref="A1:B2"/>
    <mergeCell ref="A51:B5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53"/>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5" t="s">
        <v>25</v>
      </c>
      <c r="B1" s="46"/>
      <c r="C1" s="52" t="s">
        <v>19</v>
      </c>
      <c r="D1" s="53"/>
      <c r="E1" s="53"/>
      <c r="F1" s="53"/>
      <c r="G1" s="53"/>
      <c r="H1" s="53"/>
      <c r="I1" s="53"/>
      <c r="J1" s="53"/>
      <c r="K1" s="53"/>
      <c r="L1" s="53"/>
    </row>
    <row r="2" spans="1:12" ht="25.8" customHeight="1" x14ac:dyDescent="0.3">
      <c r="A2" s="47"/>
      <c r="B2" s="48"/>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50"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1292.0999999999999</v>
      </c>
      <c r="D21" s="5">
        <v>460.87939999999998</v>
      </c>
      <c r="E21" s="5">
        <v>1357.37</v>
      </c>
      <c r="F21" s="5">
        <v>1469.06</v>
      </c>
      <c r="G21" s="5">
        <v>990.76750000000004</v>
      </c>
      <c r="H21" s="5">
        <v>715.94090000000006</v>
      </c>
      <c r="I21" s="5">
        <v>229.1687</v>
      </c>
      <c r="J21" s="5">
        <v>542.76319999999998</v>
      </c>
      <c r="K21" s="5">
        <v>842.96680000000003</v>
      </c>
      <c r="L21" s="5">
        <v>7901.0165000000006</v>
      </c>
    </row>
    <row r="22" spans="1:12" x14ac:dyDescent="0.3">
      <c r="A22" s="3">
        <v>20</v>
      </c>
      <c r="B22" s="4">
        <f t="shared" si="0"/>
        <v>43964</v>
      </c>
      <c r="C22" s="5">
        <v>1296.9100000000001</v>
      </c>
      <c r="D22" s="5">
        <v>478.82580000000002</v>
      </c>
      <c r="E22" s="5">
        <v>1354.66</v>
      </c>
      <c r="F22" s="5">
        <v>1464.41</v>
      </c>
      <c r="G22" s="5">
        <v>1004.54</v>
      </c>
      <c r="H22" s="5">
        <v>743.11360000000002</v>
      </c>
      <c r="I22" s="5">
        <v>214.54259999999999</v>
      </c>
      <c r="J22" s="5">
        <v>582.57270000000005</v>
      </c>
      <c r="K22" s="5">
        <v>970.12009999999998</v>
      </c>
      <c r="L22" s="5">
        <v>8109.6947999999993</v>
      </c>
    </row>
    <row r="23" spans="1:12" x14ac:dyDescent="0.3">
      <c r="A23" s="3">
        <v>21</v>
      </c>
      <c r="B23" s="4">
        <f t="shared" si="0"/>
        <v>43971</v>
      </c>
      <c r="C23" s="5">
        <v>1417.22</v>
      </c>
      <c r="D23" s="5">
        <v>455.95670000000001</v>
      </c>
      <c r="E23" s="5">
        <v>1408.06</v>
      </c>
      <c r="F23" s="5">
        <v>1442.3</v>
      </c>
      <c r="G23" s="5">
        <v>944.90980000000002</v>
      </c>
      <c r="H23" s="5">
        <v>652.35180000000003</v>
      </c>
      <c r="I23" s="5">
        <v>208.62790000000001</v>
      </c>
      <c r="J23" s="5">
        <v>530.77729999999997</v>
      </c>
      <c r="K23" s="5">
        <v>1112.79</v>
      </c>
      <c r="L23" s="5">
        <v>8172.9935000000005</v>
      </c>
    </row>
    <row r="24" spans="1:12" x14ac:dyDescent="0.3">
      <c r="A24" s="32">
        <v>22</v>
      </c>
      <c r="B24" s="4">
        <f t="shared" si="0"/>
        <v>43978</v>
      </c>
      <c r="C24" s="32">
        <v>1563.24</v>
      </c>
      <c r="D24" s="32">
        <v>530.90689999999995</v>
      </c>
      <c r="E24" s="32">
        <v>1504.62</v>
      </c>
      <c r="F24" s="32">
        <v>1591.79</v>
      </c>
      <c r="G24" s="32">
        <v>1030.03</v>
      </c>
      <c r="H24" s="32">
        <v>764.47400000000005</v>
      </c>
      <c r="I24" s="32">
        <v>251.3322</v>
      </c>
      <c r="J24" s="32">
        <v>626.99649999999997</v>
      </c>
      <c r="K24" s="32">
        <v>1220.6099999999999</v>
      </c>
      <c r="L24" s="32">
        <v>9083.9995999999992</v>
      </c>
    </row>
    <row r="25" spans="1:12" x14ac:dyDescent="0.3">
      <c r="A25" s="32">
        <v>23</v>
      </c>
      <c r="B25" s="4">
        <f t="shared" si="0"/>
        <v>43985</v>
      </c>
      <c r="C25" s="32">
        <v>1573.97</v>
      </c>
      <c r="D25" s="32">
        <v>567.28229999999996</v>
      </c>
      <c r="E25" s="32">
        <v>1440.63</v>
      </c>
      <c r="F25" s="32">
        <v>1586.74</v>
      </c>
      <c r="G25" s="32">
        <v>1031.03</v>
      </c>
      <c r="H25" s="32">
        <v>775.65419999999995</v>
      </c>
      <c r="I25" s="32">
        <v>247.2602</v>
      </c>
      <c r="J25" s="32">
        <v>565.36530000000005</v>
      </c>
      <c r="K25" s="32">
        <v>1328.38</v>
      </c>
      <c r="L25" s="32">
        <v>9116.3119999999999</v>
      </c>
    </row>
    <row r="26" spans="1:12" x14ac:dyDescent="0.3">
      <c r="A26" s="32">
        <v>24</v>
      </c>
      <c r="B26" s="4">
        <f t="shared" si="0"/>
        <v>43992</v>
      </c>
      <c r="C26" s="32">
        <v>1878.67</v>
      </c>
      <c r="D26" s="32">
        <v>566.14909999999998</v>
      </c>
      <c r="E26" s="32">
        <v>1779.83</v>
      </c>
      <c r="F26" s="32">
        <v>1684.31</v>
      </c>
      <c r="G26" s="32">
        <v>1132.33</v>
      </c>
      <c r="H26" s="32">
        <v>727.56889999999999</v>
      </c>
      <c r="I26" s="32">
        <v>287.85129999999998</v>
      </c>
      <c r="J26" s="32">
        <v>681.65039999999999</v>
      </c>
      <c r="K26" s="32">
        <v>1460.14</v>
      </c>
      <c r="L26" s="32">
        <v>10198.4997</v>
      </c>
    </row>
    <row r="27" spans="1:12" x14ac:dyDescent="0.3">
      <c r="A27" s="32">
        <v>25</v>
      </c>
      <c r="B27" s="4">
        <f t="shared" si="0"/>
        <v>43999</v>
      </c>
      <c r="C27" s="32">
        <v>2065.58</v>
      </c>
      <c r="D27" s="32">
        <v>587.94979999999998</v>
      </c>
      <c r="E27" s="32">
        <v>2236.9499999999998</v>
      </c>
      <c r="F27" s="32">
        <v>1812.74</v>
      </c>
      <c r="G27" s="32">
        <v>1147.1199999999999</v>
      </c>
      <c r="H27" s="32">
        <v>862.32069999999999</v>
      </c>
      <c r="I27" s="32">
        <v>292.5095</v>
      </c>
      <c r="J27" s="32">
        <v>720.42420000000004</v>
      </c>
      <c r="K27" s="32">
        <v>1431.46</v>
      </c>
      <c r="L27" s="32">
        <v>11157.054199999999</v>
      </c>
    </row>
    <row r="28" spans="1:12" x14ac:dyDescent="0.3">
      <c r="A28" s="32">
        <v>26</v>
      </c>
      <c r="B28" s="4">
        <f t="shared" si="0"/>
        <v>44006</v>
      </c>
      <c r="C28" s="32">
        <v>2269.7199999999998</v>
      </c>
      <c r="D28" s="32">
        <v>549.61680000000001</v>
      </c>
      <c r="E28" s="32">
        <v>2657.06</v>
      </c>
      <c r="F28" s="32">
        <v>1871.27</v>
      </c>
      <c r="G28" s="32">
        <v>1127.33</v>
      </c>
      <c r="H28" s="32">
        <v>852.3963</v>
      </c>
      <c r="I28" s="32">
        <v>239.06</v>
      </c>
      <c r="J28" s="32">
        <v>785.06460000000004</v>
      </c>
      <c r="K28" s="32">
        <v>1402.11</v>
      </c>
      <c r="L28" s="32">
        <v>11753.627700000001</v>
      </c>
    </row>
    <row r="29" spans="1:12" x14ac:dyDescent="0.3">
      <c r="A29" s="32">
        <v>27</v>
      </c>
      <c r="B29" s="4">
        <f t="shared" si="0"/>
        <v>44013</v>
      </c>
      <c r="C29" s="32">
        <v>2754.41</v>
      </c>
      <c r="D29" s="32">
        <v>660.06169999999997</v>
      </c>
      <c r="E29" s="32">
        <v>2982.76</v>
      </c>
      <c r="F29" s="32">
        <v>2179</v>
      </c>
      <c r="G29" s="32">
        <v>1192.3499999999999</v>
      </c>
      <c r="H29" s="32">
        <v>919.80989999999997</v>
      </c>
      <c r="I29" s="32">
        <v>277.0829</v>
      </c>
      <c r="J29" s="32">
        <v>746.87850000000003</v>
      </c>
      <c r="K29" s="32">
        <v>1315.97</v>
      </c>
      <c r="L29" s="32">
        <v>13028.323</v>
      </c>
    </row>
    <row r="30" spans="1:12" x14ac:dyDescent="0.3">
      <c r="A30" s="32">
        <v>28</v>
      </c>
      <c r="B30" s="4">
        <f t="shared" si="0"/>
        <v>44020</v>
      </c>
      <c r="C30" s="32">
        <v>2858.36</v>
      </c>
      <c r="D30" s="32">
        <v>730.59730000000002</v>
      </c>
      <c r="E30" s="32">
        <v>3431.46</v>
      </c>
      <c r="F30" s="32">
        <v>2494.8200000000002</v>
      </c>
      <c r="G30" s="32">
        <v>1227.5999999999999</v>
      </c>
      <c r="H30" s="32">
        <v>1016.34</v>
      </c>
      <c r="I30" s="32">
        <v>259.8621</v>
      </c>
      <c r="J30" s="32">
        <v>879.87860000000001</v>
      </c>
      <c r="K30" s="32">
        <v>1422.47</v>
      </c>
      <c r="L30" s="32">
        <v>14321.388000000001</v>
      </c>
    </row>
    <row r="31" spans="1:12" x14ac:dyDescent="0.3">
      <c r="A31" s="32">
        <v>29</v>
      </c>
      <c r="B31" s="4">
        <f t="shared" si="0"/>
        <v>44027</v>
      </c>
      <c r="C31" s="32">
        <v>2903.83</v>
      </c>
      <c r="D31" s="32">
        <v>953.57920000000001</v>
      </c>
      <c r="E31" s="32">
        <v>3615.62</v>
      </c>
      <c r="F31" s="32">
        <v>3030.21</v>
      </c>
      <c r="G31" s="32">
        <v>1376.17</v>
      </c>
      <c r="H31" s="32">
        <v>1207.21</v>
      </c>
      <c r="I31" s="32">
        <v>371.78289999999998</v>
      </c>
      <c r="J31" s="32">
        <v>972.90909999999997</v>
      </c>
      <c r="K31" s="32">
        <v>1237.5</v>
      </c>
      <c r="L31" s="32">
        <v>15668.811200000002</v>
      </c>
    </row>
    <row r="32" spans="1:12" x14ac:dyDescent="0.3">
      <c r="A32" s="32">
        <v>30</v>
      </c>
      <c r="B32" s="4">
        <f t="shared" si="0"/>
        <v>44034</v>
      </c>
      <c r="C32" s="32">
        <v>2505.3000000000002</v>
      </c>
      <c r="D32" s="32">
        <v>1043.98</v>
      </c>
      <c r="E32" s="32">
        <v>3131.13</v>
      </c>
      <c r="F32" s="32">
        <v>2995.86</v>
      </c>
      <c r="G32" s="32">
        <v>1343.62</v>
      </c>
      <c r="H32" s="32">
        <v>1253.05</v>
      </c>
      <c r="I32" s="32">
        <v>325.4513</v>
      </c>
      <c r="J32" s="32">
        <v>891.61210000000005</v>
      </c>
      <c r="K32" s="32">
        <v>1191.49</v>
      </c>
      <c r="L32" s="32">
        <v>14681.493399999999</v>
      </c>
    </row>
    <row r="33" spans="1:12" x14ac:dyDescent="0.3">
      <c r="A33" s="32">
        <v>31</v>
      </c>
      <c r="B33" s="4">
        <f t="shared" si="0"/>
        <v>44041</v>
      </c>
      <c r="C33" s="32">
        <v>2209.59</v>
      </c>
      <c r="D33" s="32">
        <v>1029.69</v>
      </c>
      <c r="E33" s="32">
        <v>2716.45</v>
      </c>
      <c r="F33" s="32">
        <v>2875.74</v>
      </c>
      <c r="G33" s="32">
        <v>1304.48</v>
      </c>
      <c r="H33" s="32">
        <v>1180.1099999999999</v>
      </c>
      <c r="I33" s="32">
        <v>328.7183</v>
      </c>
      <c r="J33" s="32">
        <v>885.10940000000005</v>
      </c>
      <c r="K33" s="32">
        <v>1127.5899999999999</v>
      </c>
      <c r="L33" s="32">
        <v>13657.477699999999</v>
      </c>
    </row>
    <row r="34" spans="1:12" x14ac:dyDescent="0.3">
      <c r="A34" s="32">
        <v>32</v>
      </c>
      <c r="B34" s="4">
        <f t="shared" si="0"/>
        <v>44048</v>
      </c>
      <c r="C34" s="32">
        <v>1864.77</v>
      </c>
      <c r="D34" s="32">
        <v>934.0711</v>
      </c>
      <c r="E34" s="32">
        <v>2236.09</v>
      </c>
      <c r="F34" s="32">
        <v>2467.56</v>
      </c>
      <c r="G34" s="32">
        <v>1288.6300000000001</v>
      </c>
      <c r="H34" s="32">
        <v>1032.97</v>
      </c>
      <c r="I34" s="32">
        <v>402.33269999999999</v>
      </c>
      <c r="J34" s="32">
        <v>792.13379999999995</v>
      </c>
      <c r="K34" s="32">
        <v>1082.73</v>
      </c>
      <c r="L34" s="32">
        <v>12101.2876</v>
      </c>
    </row>
    <row r="35" spans="1:12" x14ac:dyDescent="0.3">
      <c r="A35" s="32">
        <v>33</v>
      </c>
      <c r="B35" s="4">
        <f t="shared" si="0"/>
        <v>44055</v>
      </c>
      <c r="C35" s="32">
        <v>1660.17</v>
      </c>
      <c r="D35" s="32">
        <v>810.92370000000005</v>
      </c>
      <c r="E35" s="32">
        <v>1968.15</v>
      </c>
      <c r="F35" s="32">
        <v>2166.2199999999998</v>
      </c>
      <c r="G35" s="32">
        <v>1253.97</v>
      </c>
      <c r="H35" s="32">
        <v>988.33820000000003</v>
      </c>
      <c r="I35" s="32">
        <v>337.10820000000001</v>
      </c>
      <c r="J35" s="32">
        <v>791.40629999999999</v>
      </c>
      <c r="K35" s="32">
        <v>996.73469999999998</v>
      </c>
      <c r="L35" s="32">
        <v>10973.021100000002</v>
      </c>
    </row>
    <row r="36" spans="1:12" x14ac:dyDescent="0.3">
      <c r="A36" s="32">
        <v>34</v>
      </c>
      <c r="B36" s="4">
        <f t="shared" si="0"/>
        <v>44062</v>
      </c>
      <c r="C36" s="32">
        <v>1702.46</v>
      </c>
      <c r="D36" s="32">
        <v>782.90710000000001</v>
      </c>
      <c r="E36" s="32">
        <v>1889.07</v>
      </c>
      <c r="F36" s="32">
        <v>1999.62</v>
      </c>
      <c r="G36" s="32">
        <v>1128.51</v>
      </c>
      <c r="H36" s="32">
        <v>927.03959999999995</v>
      </c>
      <c r="I36" s="32">
        <v>363.94589999999999</v>
      </c>
      <c r="J36" s="32">
        <v>761.42989999999998</v>
      </c>
      <c r="K36" s="32">
        <v>1073.8699999999999</v>
      </c>
      <c r="L36" s="32">
        <v>10628.852500000001</v>
      </c>
    </row>
    <row r="37" spans="1:12" x14ac:dyDescent="0.3">
      <c r="A37" s="32">
        <v>35</v>
      </c>
      <c r="B37" s="4">
        <f t="shared" si="0"/>
        <v>44069</v>
      </c>
      <c r="C37" s="32">
        <v>1465.62</v>
      </c>
      <c r="D37" s="32">
        <v>699.51750000000004</v>
      </c>
      <c r="E37" s="32">
        <v>1617.61</v>
      </c>
      <c r="F37" s="32">
        <v>1830.78</v>
      </c>
      <c r="G37" s="32">
        <v>1119.18</v>
      </c>
      <c r="H37" s="32">
        <v>775.91740000000004</v>
      </c>
      <c r="I37" s="32">
        <v>323.28519999999997</v>
      </c>
      <c r="J37" s="32">
        <v>637.91340000000002</v>
      </c>
      <c r="K37" s="32">
        <v>1000.89</v>
      </c>
      <c r="L37" s="32">
        <v>9470.7134999999998</v>
      </c>
    </row>
    <row r="38" spans="1:12" x14ac:dyDescent="0.3">
      <c r="A38" s="32">
        <v>36</v>
      </c>
      <c r="B38" s="4">
        <f t="shared" si="0"/>
        <v>44076</v>
      </c>
      <c r="C38" s="32">
        <v>1551.25</v>
      </c>
      <c r="D38" s="32">
        <v>614.38800000000003</v>
      </c>
      <c r="E38" s="32">
        <v>1620.66</v>
      </c>
      <c r="F38" s="32">
        <v>1806.74</v>
      </c>
      <c r="G38" s="32">
        <v>1169.4100000000001</v>
      </c>
      <c r="H38" s="32">
        <v>850.86829999999998</v>
      </c>
      <c r="I38" s="32">
        <v>324.23250000000002</v>
      </c>
      <c r="J38" s="32">
        <v>656.37779999999998</v>
      </c>
      <c r="K38" s="32">
        <v>994.79150000000004</v>
      </c>
      <c r="L38" s="32">
        <v>9588.7180999999982</v>
      </c>
    </row>
    <row r="39" spans="1:12" x14ac:dyDescent="0.3">
      <c r="A39" s="32">
        <v>37</v>
      </c>
      <c r="B39" s="4">
        <f t="shared" si="0"/>
        <v>44083</v>
      </c>
      <c r="C39" s="32">
        <v>1349</v>
      </c>
      <c r="D39" s="32">
        <v>571.72919999999999</v>
      </c>
      <c r="E39" s="32">
        <v>1453.86</v>
      </c>
      <c r="F39" s="32">
        <v>1532.25</v>
      </c>
      <c r="G39" s="32">
        <v>1061.6099999999999</v>
      </c>
      <c r="H39" s="32">
        <v>755.7704</v>
      </c>
      <c r="I39" s="32">
        <v>287.93459999999999</v>
      </c>
      <c r="J39" s="32">
        <v>588.92750000000001</v>
      </c>
      <c r="K39" s="32">
        <v>880.29539999999997</v>
      </c>
      <c r="L39" s="32">
        <v>8481.3770999999997</v>
      </c>
    </row>
    <row r="40" spans="1:12" x14ac:dyDescent="0.3">
      <c r="A40" s="32">
        <v>38</v>
      </c>
      <c r="B40" s="4">
        <f t="shared" si="0"/>
        <v>44090</v>
      </c>
      <c r="C40" s="32">
        <v>1336.12</v>
      </c>
      <c r="D40" s="32">
        <v>549.28179999999998</v>
      </c>
      <c r="E40" s="32">
        <v>1368.8</v>
      </c>
      <c r="F40" s="32">
        <v>1633.57</v>
      </c>
      <c r="G40" s="32">
        <v>1046.05</v>
      </c>
      <c r="H40" s="32">
        <v>753.9683</v>
      </c>
      <c r="I40" s="32">
        <v>295.93099999999998</v>
      </c>
      <c r="J40" s="32">
        <v>636.56989999999996</v>
      </c>
      <c r="K40" s="32">
        <v>839.08230000000003</v>
      </c>
      <c r="L40" s="32">
        <v>8459.3732999999993</v>
      </c>
    </row>
    <row r="41" spans="1:12" x14ac:dyDescent="0.3">
      <c r="A41" s="32">
        <v>39</v>
      </c>
      <c r="B41" s="4">
        <f t="shared" si="0"/>
        <v>44097</v>
      </c>
      <c r="C41" s="32">
        <v>1389.31</v>
      </c>
      <c r="D41" s="32">
        <v>597.64350000000002</v>
      </c>
      <c r="E41" s="32">
        <v>1374.22</v>
      </c>
      <c r="F41" s="32">
        <v>1599.71</v>
      </c>
      <c r="G41" s="32">
        <v>1012.82</v>
      </c>
      <c r="H41" s="32">
        <v>731.82830000000001</v>
      </c>
      <c r="I41" s="32">
        <v>292.10039999999998</v>
      </c>
      <c r="J41" s="32">
        <v>606.94749999999999</v>
      </c>
      <c r="K41" s="32">
        <v>850.89880000000005</v>
      </c>
      <c r="L41" s="32">
        <v>8455.4785000000011</v>
      </c>
    </row>
    <row r="42" spans="1:12" x14ac:dyDescent="0.3">
      <c r="A42" s="32">
        <v>40</v>
      </c>
      <c r="B42" s="4">
        <f t="shared" si="0"/>
        <v>44104</v>
      </c>
      <c r="C42" s="32">
        <v>1413.65</v>
      </c>
      <c r="D42" s="32">
        <v>567.75329999999997</v>
      </c>
      <c r="E42" s="32">
        <v>1383.46</v>
      </c>
      <c r="F42" s="32">
        <v>1618.61</v>
      </c>
      <c r="G42" s="32">
        <v>1030.76</v>
      </c>
      <c r="H42" s="32">
        <v>704.49260000000004</v>
      </c>
      <c r="I42" s="32">
        <v>291.9341</v>
      </c>
      <c r="J42" s="32">
        <v>634.25850000000003</v>
      </c>
      <c r="K42" s="32">
        <v>959.29700000000003</v>
      </c>
      <c r="L42" s="32">
        <v>8604.2155000000002</v>
      </c>
    </row>
    <row r="43" spans="1:12" x14ac:dyDescent="0.3">
      <c r="A43" s="32">
        <v>41</v>
      </c>
      <c r="B43" s="4">
        <f t="shared" si="0"/>
        <v>44111</v>
      </c>
      <c r="C43" s="32">
        <v>1455.96</v>
      </c>
      <c r="D43" s="32">
        <v>575.51279999999997</v>
      </c>
      <c r="E43" s="32">
        <v>1440.8</v>
      </c>
      <c r="F43" s="32">
        <v>1664.83</v>
      </c>
      <c r="G43" s="32">
        <v>1102.83</v>
      </c>
      <c r="H43" s="32">
        <v>825.82439999999997</v>
      </c>
      <c r="I43" s="32">
        <v>257.1893</v>
      </c>
      <c r="J43" s="32">
        <v>582.73569999999995</v>
      </c>
      <c r="K43" s="32">
        <v>887.97609999999997</v>
      </c>
      <c r="L43" s="32">
        <v>8793.658300000001</v>
      </c>
    </row>
    <row r="44" spans="1:12" x14ac:dyDescent="0.3">
      <c r="A44" s="32">
        <v>42</v>
      </c>
      <c r="B44" s="4">
        <f t="shared" si="0"/>
        <v>44118</v>
      </c>
      <c r="C44" s="32">
        <v>1433.63</v>
      </c>
      <c r="D44" s="32">
        <v>598.81259999999997</v>
      </c>
      <c r="E44" s="32">
        <v>1484.97</v>
      </c>
      <c r="F44" s="32">
        <v>1638.88</v>
      </c>
      <c r="G44" s="32">
        <v>1192.42</v>
      </c>
      <c r="H44" s="32">
        <v>823.0127</v>
      </c>
      <c r="I44" s="32">
        <v>295.40379999999999</v>
      </c>
      <c r="J44" s="32">
        <v>729.28409999999997</v>
      </c>
      <c r="K44" s="32">
        <v>869.46759999999995</v>
      </c>
      <c r="L44" s="32">
        <v>9065.8808000000008</v>
      </c>
    </row>
    <row r="45" spans="1:12" x14ac:dyDescent="0.3">
      <c r="A45" s="32">
        <v>43</v>
      </c>
      <c r="B45" s="4">
        <f t="shared" si="0"/>
        <v>44125</v>
      </c>
      <c r="C45" s="32">
        <v>1524.03</v>
      </c>
      <c r="D45" s="32">
        <v>566.38300000000004</v>
      </c>
      <c r="E45" s="32">
        <v>1407.22</v>
      </c>
      <c r="F45" s="32">
        <v>1581.64</v>
      </c>
      <c r="G45" s="32">
        <v>1064.72</v>
      </c>
      <c r="H45" s="32">
        <v>763.947</v>
      </c>
      <c r="I45" s="32">
        <v>266.43900000000002</v>
      </c>
      <c r="J45" s="32">
        <v>633.13580000000002</v>
      </c>
      <c r="K45" s="32">
        <v>796.99879999999996</v>
      </c>
      <c r="L45" s="32">
        <v>8604.5136000000002</v>
      </c>
    </row>
    <row r="46" spans="1:12" x14ac:dyDescent="0.3">
      <c r="A46" s="32">
        <v>44</v>
      </c>
      <c r="B46" s="4">
        <f t="shared" si="0"/>
        <v>44132</v>
      </c>
      <c r="C46" s="32">
        <v>1539.91</v>
      </c>
      <c r="D46" s="32">
        <v>561.45820000000003</v>
      </c>
      <c r="E46" s="32">
        <v>1303.4100000000001</v>
      </c>
      <c r="F46" s="32">
        <v>1503.93</v>
      </c>
      <c r="G46" s="32">
        <v>955.92200000000003</v>
      </c>
      <c r="H46" s="32">
        <v>826.93830000000003</v>
      </c>
      <c r="I46" s="32">
        <v>270.48869999999999</v>
      </c>
      <c r="J46" s="32">
        <v>593.38440000000003</v>
      </c>
      <c r="K46" s="32">
        <v>827.94039999999995</v>
      </c>
      <c r="L46" s="32">
        <v>8383.3819999999996</v>
      </c>
    </row>
    <row r="47" spans="1:12" x14ac:dyDescent="0.3">
      <c r="A47" s="32">
        <v>45</v>
      </c>
      <c r="B47" s="4">
        <f t="shared" si="0"/>
        <v>44139</v>
      </c>
      <c r="C47" s="32">
        <v>1679.61</v>
      </c>
      <c r="D47" s="32">
        <v>541.02769999999998</v>
      </c>
      <c r="E47" s="32">
        <v>1416.44</v>
      </c>
      <c r="F47" s="32">
        <v>1720.4</v>
      </c>
      <c r="G47" s="32">
        <v>1288.8</v>
      </c>
      <c r="H47" s="32">
        <v>807.30229999999995</v>
      </c>
      <c r="I47" s="32">
        <v>290.09559999999999</v>
      </c>
      <c r="J47" s="32">
        <v>595.60619999999994</v>
      </c>
      <c r="K47" s="32">
        <v>823.99929999999995</v>
      </c>
      <c r="L47" s="32">
        <v>9163.2810999999983</v>
      </c>
    </row>
    <row r="48" spans="1:12" x14ac:dyDescent="0.3">
      <c r="A48" s="32">
        <v>46</v>
      </c>
      <c r="B48" s="4">
        <f t="shared" si="0"/>
        <v>44146</v>
      </c>
      <c r="C48" s="32">
        <v>2000.32</v>
      </c>
      <c r="D48" s="32">
        <v>515.04719999999998</v>
      </c>
      <c r="E48" s="32">
        <v>1399.17</v>
      </c>
      <c r="F48" s="32">
        <v>1510.82</v>
      </c>
      <c r="G48" s="32">
        <v>1039.8</v>
      </c>
      <c r="H48" s="32">
        <v>743.44550000000004</v>
      </c>
      <c r="I48" s="32">
        <v>259.53280000000001</v>
      </c>
      <c r="J48" s="32">
        <v>551.36919999999998</v>
      </c>
      <c r="K48" s="32">
        <v>867.13430000000005</v>
      </c>
      <c r="L48" s="32">
        <v>8886.6389999999992</v>
      </c>
    </row>
    <row r="49" spans="1:12" x14ac:dyDescent="0.3">
      <c r="A49" s="32">
        <v>47</v>
      </c>
      <c r="B49" s="4">
        <f t="shared" si="0"/>
        <v>44153</v>
      </c>
      <c r="C49" s="32">
        <v>2102.19</v>
      </c>
      <c r="D49" s="32">
        <v>491.88839999999999</v>
      </c>
      <c r="E49" s="32">
        <v>1304.54</v>
      </c>
      <c r="F49" s="32">
        <v>1592.7</v>
      </c>
      <c r="G49" s="32">
        <v>1089.99</v>
      </c>
      <c r="H49" s="32">
        <v>696.827</v>
      </c>
      <c r="I49" s="32">
        <v>219.7251</v>
      </c>
      <c r="J49" s="32">
        <v>594.97159999999997</v>
      </c>
      <c r="K49" s="32">
        <v>875.77760000000001</v>
      </c>
      <c r="L49" s="32">
        <v>8968.6096999999991</v>
      </c>
    </row>
    <row r="50" spans="1:12" x14ac:dyDescent="0.3">
      <c r="A50" s="32">
        <v>48</v>
      </c>
      <c r="B50" s="4">
        <f t="shared" si="0"/>
        <v>44160</v>
      </c>
      <c r="C50" s="32">
        <v>2592.694988829744</v>
      </c>
      <c r="D50" s="32">
        <v>409.66021915133626</v>
      </c>
      <c r="E50" s="32">
        <v>1288.7909110663734</v>
      </c>
      <c r="F50" s="32">
        <v>1563.9892381517393</v>
      </c>
      <c r="G50" s="32">
        <v>966.88796592860649</v>
      </c>
      <c r="H50" s="32">
        <v>668.30301579087063</v>
      </c>
      <c r="I50" s="32">
        <v>261.7108734593678</v>
      </c>
      <c r="J50" s="32">
        <v>580.60074231125895</v>
      </c>
      <c r="K50" s="32">
        <v>934.55646088439505</v>
      </c>
      <c r="L50" s="32">
        <v>9267.194415573691</v>
      </c>
    </row>
    <row r="51" spans="1:12" x14ac:dyDescent="0.3">
      <c r="A51" s="54" t="s">
        <v>50</v>
      </c>
      <c r="B51" s="55"/>
      <c r="C51" s="33">
        <f>SUM(C3:C50)</f>
        <v>77347.236788829759</v>
      </c>
      <c r="D51" s="33">
        <f t="shared" ref="D51:L51" si="1">SUM(D3:D50)</f>
        <v>27050.238979151345</v>
      </c>
      <c r="E51" s="33">
        <f t="shared" si="1"/>
        <v>78576.626611066386</v>
      </c>
      <c r="F51" s="33">
        <f t="shared" si="1"/>
        <v>82723.840938151741</v>
      </c>
      <c r="G51" s="33">
        <f t="shared" si="1"/>
        <v>51294.950496928614</v>
      </c>
      <c r="H51" s="33">
        <f t="shared" si="1"/>
        <v>37926.529560790877</v>
      </c>
      <c r="I51" s="33">
        <f t="shared" si="1"/>
        <v>12652.876223459371</v>
      </c>
      <c r="J51" s="33">
        <f t="shared" si="1"/>
        <v>30222.60697231126</v>
      </c>
      <c r="K51" s="33">
        <f t="shared" si="1"/>
        <v>45786.272713884406</v>
      </c>
      <c r="L51" s="33">
        <f t="shared" si="1"/>
        <v>443581.17241557367</v>
      </c>
    </row>
    <row r="52" spans="1:12" ht="16.2" customHeight="1" x14ac:dyDescent="0.3">
      <c r="A52" s="50" t="s">
        <v>8</v>
      </c>
      <c r="B52" s="51"/>
      <c r="C52" s="51"/>
      <c r="D52" s="51"/>
      <c r="E52" s="51"/>
      <c r="F52" s="51"/>
      <c r="G52" s="51"/>
      <c r="H52" s="51"/>
      <c r="I52" s="51"/>
      <c r="J52" s="51"/>
      <c r="K52" s="51"/>
      <c r="L52" s="51"/>
    </row>
    <row r="53" spans="1:12" x14ac:dyDescent="0.3">
      <c r="A53" s="56" t="s">
        <v>51</v>
      </c>
      <c r="B53" s="57"/>
      <c r="C53" s="34">
        <v>14961.232880182304</v>
      </c>
      <c r="D53" s="34">
        <v>4766.7543989711094</v>
      </c>
      <c r="E53" s="34">
        <v>12739.288064127884</v>
      </c>
      <c r="F53" s="34">
        <v>7775.2102418620216</v>
      </c>
      <c r="G53" s="34">
        <v>1970.6837811069684</v>
      </c>
      <c r="H53" s="34">
        <v>2722.8366316974052</v>
      </c>
      <c r="I53" s="34">
        <v>1645.9357378807604</v>
      </c>
      <c r="J53" s="34">
        <v>2712.928260049146</v>
      </c>
      <c r="K53" s="34">
        <v>6958.6560275059173</v>
      </c>
      <c r="L53" s="34">
        <v>54052.717393716979</v>
      </c>
    </row>
  </sheetData>
  <mergeCells count="5">
    <mergeCell ref="A52:L52"/>
    <mergeCell ref="C1:L1"/>
    <mergeCell ref="A1:B2"/>
    <mergeCell ref="A51:B51"/>
    <mergeCell ref="A53:B5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53"/>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5" t="s">
        <v>25</v>
      </c>
      <c r="B1" s="46"/>
      <c r="C1" s="61" t="s">
        <v>19</v>
      </c>
      <c r="D1" s="62"/>
      <c r="E1" s="62"/>
      <c r="F1" s="62"/>
      <c r="G1" s="62"/>
      <c r="H1" s="62"/>
      <c r="I1" s="62"/>
      <c r="J1" s="63"/>
    </row>
    <row r="2" spans="1:10" ht="24" customHeight="1" x14ac:dyDescent="0.3">
      <c r="A2" s="47"/>
      <c r="B2" s="48"/>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393.51209999999998</v>
      </c>
      <c r="F3" s="32">
        <v>322.55919999999998</v>
      </c>
      <c r="G3" s="32">
        <v>390.36630000000002</v>
      </c>
      <c r="H3" s="32">
        <v>133.39449999999999</v>
      </c>
      <c r="I3" s="32">
        <v>199.3349</v>
      </c>
      <c r="J3" s="32">
        <v>339.59679999999997</v>
      </c>
    </row>
    <row r="4" spans="1:10" x14ac:dyDescent="0.3">
      <c r="A4" s="35">
        <v>2</v>
      </c>
      <c r="B4" s="7">
        <f t="shared" ref="B4:B50" si="0">B3+7</f>
        <v>43838</v>
      </c>
      <c r="C4" s="32">
        <v>127.2132</v>
      </c>
      <c r="D4" s="32">
        <v>504.834</v>
      </c>
      <c r="E4" s="32">
        <v>372.80430000000001</v>
      </c>
      <c r="F4" s="32">
        <v>307.23180000000002</v>
      </c>
      <c r="G4" s="32">
        <v>388.25760000000002</v>
      </c>
      <c r="H4" s="32">
        <v>121.3257</v>
      </c>
      <c r="I4" s="32">
        <v>163.9246</v>
      </c>
      <c r="J4" s="32">
        <v>316.45859999999999</v>
      </c>
    </row>
    <row r="5" spans="1:10" x14ac:dyDescent="0.3">
      <c r="A5" s="32">
        <v>3</v>
      </c>
      <c r="B5" s="4">
        <f t="shared" si="0"/>
        <v>43845</v>
      </c>
      <c r="C5" s="32">
        <v>137.77879999999999</v>
      </c>
      <c r="D5" s="32">
        <v>478.15089999999998</v>
      </c>
      <c r="E5" s="32">
        <v>366.5292</v>
      </c>
      <c r="F5" s="32">
        <v>289.82010000000002</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412.7396</v>
      </c>
      <c r="H6" s="32">
        <v>93.32217</v>
      </c>
      <c r="I6" s="32">
        <v>162.28630000000001</v>
      </c>
      <c r="J6" s="32">
        <v>285.35980000000001</v>
      </c>
    </row>
    <row r="7" spans="1:10" x14ac:dyDescent="0.3">
      <c r="A7" s="32">
        <v>5</v>
      </c>
      <c r="B7" s="4">
        <f t="shared" si="0"/>
        <v>43859</v>
      </c>
      <c r="C7" s="32">
        <v>141.1369</v>
      </c>
      <c r="D7" s="32">
        <v>550.28610000000003</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488.84179999999998</v>
      </c>
      <c r="E8" s="32">
        <v>372.38940000000002</v>
      </c>
      <c r="F8" s="32">
        <v>322.21690000000001</v>
      </c>
      <c r="G8" s="32">
        <v>356.7285</v>
      </c>
      <c r="H8" s="32">
        <v>148.2149</v>
      </c>
      <c r="I8" s="32">
        <v>191.5164</v>
      </c>
      <c r="J8" s="32">
        <v>306.18430000000001</v>
      </c>
    </row>
    <row r="9" spans="1:10" x14ac:dyDescent="0.3">
      <c r="A9" s="32">
        <v>7</v>
      </c>
      <c r="B9" s="4">
        <f t="shared" si="0"/>
        <v>43873</v>
      </c>
      <c r="C9" s="32">
        <v>148.1619</v>
      </c>
      <c r="D9" s="32">
        <v>461.4</v>
      </c>
      <c r="E9" s="32">
        <v>373.66930000000002</v>
      </c>
      <c r="F9" s="32">
        <v>288.52710000000002</v>
      </c>
      <c r="G9" s="32">
        <v>349.90350000000001</v>
      </c>
      <c r="H9" s="32">
        <v>139.17310000000001</v>
      </c>
      <c r="I9" s="32">
        <v>158.35220000000001</v>
      </c>
      <c r="J9" s="32">
        <v>338.67540000000002</v>
      </c>
    </row>
    <row r="10" spans="1:10" x14ac:dyDescent="0.3">
      <c r="A10" s="32">
        <v>8</v>
      </c>
      <c r="B10" s="4">
        <f t="shared" si="0"/>
        <v>43880</v>
      </c>
      <c r="C10" s="32">
        <v>113.825</v>
      </c>
      <c r="D10" s="32">
        <v>459.45800000000003</v>
      </c>
      <c r="E10" s="32">
        <v>375.86680000000001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469.87099999999998</v>
      </c>
      <c r="E11" s="32">
        <v>368.49680000000001</v>
      </c>
      <c r="F11" s="32">
        <v>321.17430000000002</v>
      </c>
      <c r="G11" s="32">
        <v>399.584</v>
      </c>
      <c r="H11" s="32">
        <v>117.4051</v>
      </c>
      <c r="I11" s="32">
        <v>174.20689999999999</v>
      </c>
      <c r="J11" s="32">
        <v>324.64170000000001</v>
      </c>
    </row>
    <row r="12" spans="1:10" x14ac:dyDescent="0.3">
      <c r="A12" s="32">
        <v>10</v>
      </c>
      <c r="B12" s="4">
        <f t="shared" si="0"/>
        <v>43894</v>
      </c>
      <c r="C12" s="32">
        <v>140.358</v>
      </c>
      <c r="D12" s="32">
        <v>480.66719999999998</v>
      </c>
      <c r="E12" s="32">
        <v>363.50220000000002</v>
      </c>
      <c r="F12" s="32">
        <v>293.4151</v>
      </c>
      <c r="G12" s="32">
        <v>391.7611</v>
      </c>
      <c r="H12" s="32">
        <v>130.67529999999999</v>
      </c>
      <c r="I12" s="32">
        <v>179.23320000000001</v>
      </c>
      <c r="J12" s="32">
        <v>355.18810000000002</v>
      </c>
    </row>
    <row r="13" spans="1:10" x14ac:dyDescent="0.3">
      <c r="A13" s="32">
        <v>11</v>
      </c>
      <c r="B13" s="4">
        <f t="shared" si="0"/>
        <v>43901</v>
      </c>
      <c r="C13" s="32">
        <v>103.3456</v>
      </c>
      <c r="D13" s="32">
        <v>492.67930000000001</v>
      </c>
      <c r="E13" s="32">
        <v>379.33100000000002</v>
      </c>
      <c r="F13" s="32">
        <v>267.48259999999999</v>
      </c>
      <c r="G13" s="32">
        <v>410.24599999999998</v>
      </c>
      <c r="H13" s="32">
        <v>117.6597</v>
      </c>
      <c r="I13" s="32">
        <v>146.80199999999999</v>
      </c>
      <c r="J13" s="32">
        <v>349.49119999999999</v>
      </c>
    </row>
    <row r="14" spans="1:10" x14ac:dyDescent="0.3">
      <c r="A14" s="32">
        <v>12</v>
      </c>
      <c r="B14" s="4">
        <f t="shared" si="0"/>
        <v>43908</v>
      </c>
      <c r="C14" s="32">
        <v>126.6112</v>
      </c>
      <c r="D14" s="32">
        <v>500.2004</v>
      </c>
      <c r="E14" s="32">
        <v>383.23809999999997</v>
      </c>
      <c r="F14" s="32">
        <v>301.25569999999999</v>
      </c>
      <c r="G14" s="32">
        <v>393.10770000000002</v>
      </c>
      <c r="H14" s="32">
        <v>122.6639</v>
      </c>
      <c r="I14" s="32">
        <v>162.024</v>
      </c>
      <c r="J14" s="32">
        <v>332.5736</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302.51620000000003</v>
      </c>
    </row>
    <row r="16" spans="1:10" x14ac:dyDescent="0.3">
      <c r="A16" s="32">
        <v>14</v>
      </c>
      <c r="B16" s="4">
        <f t="shared" si="0"/>
        <v>43922</v>
      </c>
      <c r="C16" s="32">
        <v>113.104</v>
      </c>
      <c r="D16" s="32">
        <v>512.56290000000001</v>
      </c>
      <c r="E16" s="32">
        <v>376.76850000000002</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498.93599999999998</v>
      </c>
      <c r="E17" s="32">
        <v>397.75970000000001</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492.85989999999998</v>
      </c>
      <c r="E18" s="32">
        <v>360.92849999999999</v>
      </c>
      <c r="F18" s="32">
        <v>281.86070000000001</v>
      </c>
      <c r="G18" s="32">
        <v>405.58710000000002</v>
      </c>
      <c r="H18" s="32">
        <v>110.384</v>
      </c>
      <c r="I18" s="32">
        <v>191.3329</v>
      </c>
      <c r="J18" s="32">
        <v>280.0797</v>
      </c>
    </row>
    <row r="19" spans="1:10" x14ac:dyDescent="0.3">
      <c r="A19" s="32">
        <v>17</v>
      </c>
      <c r="B19" s="4">
        <f t="shared" si="0"/>
        <v>43943</v>
      </c>
      <c r="C19" s="32">
        <v>130.96799999999999</v>
      </c>
      <c r="D19" s="32">
        <v>481.76949999999999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351.47649999999999</v>
      </c>
    </row>
    <row r="21" spans="1:10" x14ac:dyDescent="0.3">
      <c r="A21" s="32">
        <v>19</v>
      </c>
      <c r="B21" s="4">
        <f t="shared" si="0"/>
        <v>43957</v>
      </c>
      <c r="C21" s="32">
        <v>97.97587</v>
      </c>
      <c r="D21" s="32">
        <v>540.4049</v>
      </c>
      <c r="E21" s="32">
        <v>355.8691</v>
      </c>
      <c r="F21" s="32">
        <v>313.31130000000002</v>
      </c>
      <c r="G21" s="32">
        <v>431.43560000000002</v>
      </c>
      <c r="H21" s="32">
        <v>123.0153</v>
      </c>
      <c r="I21" s="32">
        <v>159.4751</v>
      </c>
      <c r="J21" s="32">
        <v>319.8331</v>
      </c>
    </row>
    <row r="22" spans="1:10" x14ac:dyDescent="0.3">
      <c r="A22" s="32">
        <v>20</v>
      </c>
      <c r="B22" s="4">
        <f t="shared" si="0"/>
        <v>43964</v>
      </c>
      <c r="C22" s="32">
        <v>95.209010000000006</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423.02659999999997</v>
      </c>
      <c r="H23" s="32">
        <v>135.97909999999999</v>
      </c>
      <c r="I23" s="32">
        <v>192.5241</v>
      </c>
      <c r="J23" s="32">
        <v>357.79700000000003</v>
      </c>
    </row>
    <row r="24" spans="1:10" x14ac:dyDescent="0.3">
      <c r="A24" s="32">
        <v>22</v>
      </c>
      <c r="B24" s="4">
        <f t="shared" si="0"/>
        <v>43978</v>
      </c>
      <c r="C24" s="32">
        <v>121.55759999999999</v>
      </c>
      <c r="D24" s="32">
        <v>816.58929999999998</v>
      </c>
      <c r="E24" s="32">
        <v>401.31009999999998</v>
      </c>
      <c r="F24" s="32">
        <v>286.55059999999997</v>
      </c>
      <c r="G24" s="32">
        <v>473.70479999999998</v>
      </c>
      <c r="H24" s="32">
        <v>118.06529999999999</v>
      </c>
      <c r="I24" s="32">
        <v>233.3621</v>
      </c>
      <c r="J24" s="32">
        <v>383.19909999999999</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340.8648</v>
      </c>
    </row>
    <row r="26" spans="1:10" x14ac:dyDescent="0.3">
      <c r="A26" s="32">
        <v>24</v>
      </c>
      <c r="B26" s="4">
        <f t="shared" si="0"/>
        <v>43992</v>
      </c>
      <c r="C26" s="32">
        <v>158.67400000000001</v>
      </c>
      <c r="D26" s="32">
        <v>975.20050000000003</v>
      </c>
      <c r="E26" s="32">
        <v>507.56270000000001</v>
      </c>
      <c r="F26" s="32">
        <v>301.5249</v>
      </c>
      <c r="G26" s="32">
        <v>576.0018</v>
      </c>
      <c r="H26" s="32">
        <v>169.7415</v>
      </c>
      <c r="I26" s="32">
        <v>296.0224</v>
      </c>
      <c r="J26" s="32">
        <v>408.5249</v>
      </c>
    </row>
    <row r="27" spans="1:10" x14ac:dyDescent="0.3">
      <c r="A27" s="32">
        <v>25</v>
      </c>
      <c r="B27" s="4">
        <f t="shared" si="0"/>
        <v>43999</v>
      </c>
      <c r="C27" s="32">
        <v>213.64930000000001</v>
      </c>
      <c r="D27" s="32">
        <v>943.24850000000004</v>
      </c>
      <c r="E27" s="32">
        <v>615.03599999999994</v>
      </c>
      <c r="F27" s="32">
        <v>362.2758</v>
      </c>
      <c r="G27" s="32">
        <v>782.47829999999999</v>
      </c>
      <c r="H27" s="32">
        <v>156.29849999999999</v>
      </c>
      <c r="I27" s="32">
        <v>367.38139999999999</v>
      </c>
      <c r="J27" s="32">
        <v>461.20769999999999</v>
      </c>
    </row>
    <row r="28" spans="1:10" x14ac:dyDescent="0.3">
      <c r="A28" s="32">
        <v>26</v>
      </c>
      <c r="B28" s="4">
        <f t="shared" si="0"/>
        <v>44006</v>
      </c>
      <c r="C28" s="32">
        <v>284.08699999999999</v>
      </c>
      <c r="D28" s="32">
        <v>894.72389999999996</v>
      </c>
      <c r="E28" s="32">
        <v>760.81700000000001</v>
      </c>
      <c r="F28" s="32">
        <v>348.90010000000001</v>
      </c>
      <c r="G28" s="32">
        <v>959.87090000000001</v>
      </c>
      <c r="H28" s="32">
        <v>148.8648</v>
      </c>
      <c r="I28" s="32">
        <v>423.4819</v>
      </c>
      <c r="J28" s="32">
        <v>504.7011</v>
      </c>
    </row>
    <row r="29" spans="1:10" x14ac:dyDescent="0.3">
      <c r="A29" s="32">
        <v>27</v>
      </c>
      <c r="B29" s="4">
        <f t="shared" si="0"/>
        <v>44013</v>
      </c>
      <c r="C29" s="32">
        <v>225.99940000000001</v>
      </c>
      <c r="D29" s="32">
        <v>881.19410000000005</v>
      </c>
      <c r="E29" s="32">
        <v>820.33050000000003</v>
      </c>
      <c r="F29" s="32">
        <v>431.15019999999998</v>
      </c>
      <c r="G29" s="32">
        <v>1063.25</v>
      </c>
      <c r="H29" s="32">
        <v>152.54589999999999</v>
      </c>
      <c r="I29" s="32">
        <v>510.23759999999999</v>
      </c>
      <c r="J29" s="32">
        <v>570.52530000000002</v>
      </c>
    </row>
    <row r="30" spans="1:10" x14ac:dyDescent="0.3">
      <c r="A30" s="32">
        <v>28</v>
      </c>
      <c r="B30" s="4">
        <f t="shared" si="0"/>
        <v>44020</v>
      </c>
      <c r="C30" s="32">
        <v>232.8023</v>
      </c>
      <c r="D30" s="32">
        <v>889.79250000000002</v>
      </c>
      <c r="E30" s="32">
        <v>1063.9100000000001</v>
      </c>
      <c r="F30" s="32">
        <v>532.23099999999999</v>
      </c>
      <c r="G30" s="32">
        <v>1181.8499999999999</v>
      </c>
      <c r="H30" s="32">
        <v>198.23419999999999</v>
      </c>
      <c r="I30" s="32">
        <v>457.75869999999998</v>
      </c>
      <c r="J30" s="32">
        <v>639.94299999999998</v>
      </c>
    </row>
    <row r="31" spans="1:10" x14ac:dyDescent="0.3">
      <c r="A31" s="32">
        <v>29</v>
      </c>
      <c r="B31" s="4">
        <f t="shared" si="0"/>
        <v>44027</v>
      </c>
      <c r="C31" s="32">
        <v>360.71609999999998</v>
      </c>
      <c r="D31" s="32">
        <v>753.14589999999998</v>
      </c>
      <c r="E31" s="32">
        <v>1121.29</v>
      </c>
      <c r="F31" s="32">
        <v>714.30039999999997</v>
      </c>
      <c r="G31" s="32">
        <v>1125.05</v>
      </c>
      <c r="H31" s="32">
        <v>160.08789999999999</v>
      </c>
      <c r="I31" s="32">
        <v>454.661</v>
      </c>
      <c r="J31" s="32">
        <v>727.24519999999995</v>
      </c>
    </row>
    <row r="32" spans="1:10" x14ac:dyDescent="0.3">
      <c r="A32" s="32">
        <v>30</v>
      </c>
      <c r="B32" s="4">
        <f t="shared" si="0"/>
        <v>44034</v>
      </c>
      <c r="C32" s="32">
        <v>216.6035</v>
      </c>
      <c r="D32" s="32">
        <v>736.66930000000002</v>
      </c>
      <c r="E32" s="32">
        <v>942.43539999999996</v>
      </c>
      <c r="F32" s="32">
        <v>685.18079999999998</v>
      </c>
      <c r="G32" s="32">
        <v>937.29870000000005</v>
      </c>
      <c r="H32" s="32">
        <v>243.84100000000001</v>
      </c>
      <c r="I32" s="32">
        <v>370.7518</v>
      </c>
      <c r="J32" s="32">
        <v>687.05909999999994</v>
      </c>
    </row>
    <row r="33" spans="1:10" x14ac:dyDescent="0.3">
      <c r="A33" s="32">
        <v>31</v>
      </c>
      <c r="B33" s="4">
        <f t="shared" si="0"/>
        <v>44041</v>
      </c>
      <c r="C33" s="32">
        <v>221.87729999999999</v>
      </c>
      <c r="D33" s="32">
        <v>694.8655</v>
      </c>
      <c r="E33" s="32">
        <v>743.85029999999995</v>
      </c>
      <c r="F33" s="32">
        <v>578.89089999999999</v>
      </c>
      <c r="G33" s="32">
        <v>812.77419999999995</v>
      </c>
      <c r="H33" s="32">
        <v>257.62689999999998</v>
      </c>
      <c r="I33" s="32">
        <v>334.82100000000003</v>
      </c>
      <c r="J33" s="32">
        <v>671.49609999999996</v>
      </c>
    </row>
    <row r="34" spans="1:10" x14ac:dyDescent="0.3">
      <c r="A34" s="32">
        <v>32</v>
      </c>
      <c r="B34" s="4">
        <f t="shared" si="0"/>
        <v>44048</v>
      </c>
      <c r="C34" s="32">
        <v>170.3723</v>
      </c>
      <c r="D34" s="32">
        <v>663.31089999999995</v>
      </c>
      <c r="E34" s="32">
        <v>671.24779999999998</v>
      </c>
      <c r="F34" s="32">
        <v>496.36309999999997</v>
      </c>
      <c r="G34" s="32">
        <v>611.2491</v>
      </c>
      <c r="H34" s="32">
        <v>269.65589999999997</v>
      </c>
      <c r="I34" s="32">
        <v>292.79140000000001</v>
      </c>
      <c r="J34" s="32">
        <v>549.61680000000001</v>
      </c>
    </row>
    <row r="35" spans="1:10" x14ac:dyDescent="0.3">
      <c r="A35" s="32">
        <v>33</v>
      </c>
      <c r="B35" s="4">
        <f t="shared" si="0"/>
        <v>44055</v>
      </c>
      <c r="C35" s="32">
        <v>165.35159999999999</v>
      </c>
      <c r="D35" s="32">
        <v>577.07590000000005</v>
      </c>
      <c r="E35" s="32">
        <v>525.75409999999999</v>
      </c>
      <c r="F35" s="32">
        <v>405.7817</v>
      </c>
      <c r="G35" s="32">
        <v>604.9357</v>
      </c>
      <c r="H35" s="32">
        <v>250.274</v>
      </c>
      <c r="I35" s="32">
        <v>250.83099999999999</v>
      </c>
      <c r="J35" s="32">
        <v>464.72370000000001</v>
      </c>
    </row>
    <row r="36" spans="1:10" x14ac:dyDescent="0.3">
      <c r="A36" s="32">
        <v>34</v>
      </c>
      <c r="B36" s="4">
        <f t="shared" si="0"/>
        <v>44062</v>
      </c>
      <c r="C36" s="32">
        <v>134.95599999999999</v>
      </c>
      <c r="D36" s="32">
        <v>618.39210000000003</v>
      </c>
      <c r="E36" s="32">
        <v>567.85599999999999</v>
      </c>
      <c r="F36" s="32">
        <v>431.44479999999999</v>
      </c>
      <c r="G36" s="32">
        <v>539.78890000000001</v>
      </c>
      <c r="H36" s="32">
        <v>220.5909</v>
      </c>
      <c r="I36" s="32">
        <v>259.81330000000003</v>
      </c>
      <c r="J36" s="32">
        <v>472.48140000000001</v>
      </c>
    </row>
    <row r="37" spans="1:10" x14ac:dyDescent="0.3">
      <c r="A37" s="32">
        <v>35</v>
      </c>
      <c r="B37" s="4">
        <f t="shared" si="0"/>
        <v>44069</v>
      </c>
      <c r="C37" s="32">
        <v>127.1275</v>
      </c>
      <c r="D37" s="32">
        <v>576.39300000000003</v>
      </c>
      <c r="E37" s="32">
        <v>495.6336</v>
      </c>
      <c r="F37" s="32">
        <v>398.80650000000003</v>
      </c>
      <c r="G37" s="32">
        <v>444.64640000000003</v>
      </c>
      <c r="H37" s="32">
        <v>177.4701</v>
      </c>
      <c r="I37" s="32">
        <v>222.41970000000001</v>
      </c>
      <c r="J37" s="32">
        <v>380.30079999999998</v>
      </c>
    </row>
    <row r="38" spans="1:10" x14ac:dyDescent="0.3">
      <c r="A38" s="32">
        <v>36</v>
      </c>
      <c r="B38" s="4">
        <f t="shared" si="0"/>
        <v>44076</v>
      </c>
      <c r="C38" s="32">
        <v>150.04730000000001</v>
      </c>
      <c r="D38" s="32">
        <v>615.51260000000002</v>
      </c>
      <c r="E38" s="32">
        <v>468.71260000000001</v>
      </c>
      <c r="F38" s="32">
        <v>344.59879999999998</v>
      </c>
      <c r="G38" s="32">
        <v>470.85019999999997</v>
      </c>
      <c r="H38" s="32">
        <v>181.2569</v>
      </c>
      <c r="I38" s="32">
        <v>215.5351</v>
      </c>
      <c r="J38" s="32">
        <v>421.97609999999997</v>
      </c>
    </row>
    <row r="39" spans="1:10" x14ac:dyDescent="0.3">
      <c r="A39" s="32">
        <v>37</v>
      </c>
      <c r="B39" s="4">
        <f t="shared" si="0"/>
        <v>44083</v>
      </c>
      <c r="C39" s="32">
        <v>143.35560000000001</v>
      </c>
      <c r="D39" s="32">
        <v>539.92719999999997</v>
      </c>
      <c r="E39" s="32">
        <v>415.67090000000002</v>
      </c>
      <c r="F39" s="32">
        <v>279.34820000000002</v>
      </c>
      <c r="G39" s="32">
        <v>418.99529999999999</v>
      </c>
      <c r="H39" s="32">
        <v>165.90430000000001</v>
      </c>
      <c r="I39" s="32">
        <v>226.01300000000001</v>
      </c>
      <c r="J39" s="32">
        <v>390.07010000000002</v>
      </c>
    </row>
    <row r="40" spans="1:10" x14ac:dyDescent="0.3">
      <c r="A40" s="32">
        <v>38</v>
      </c>
      <c r="B40" s="4">
        <f t="shared" si="0"/>
        <v>44090</v>
      </c>
      <c r="C40" s="32">
        <v>131.0505</v>
      </c>
      <c r="D40" s="32">
        <v>486.94600000000003</v>
      </c>
      <c r="E40" s="32">
        <v>407.66230000000002</v>
      </c>
      <c r="F40" s="32">
        <v>300.84960000000001</v>
      </c>
      <c r="G40" s="32">
        <v>409.96499999999997</v>
      </c>
      <c r="H40" s="32">
        <v>145.92439999999999</v>
      </c>
      <c r="I40" s="32">
        <v>181.0795</v>
      </c>
      <c r="J40" s="32">
        <v>359.33120000000002</v>
      </c>
    </row>
    <row r="41" spans="1:10" x14ac:dyDescent="0.3">
      <c r="A41" s="32">
        <v>39</v>
      </c>
      <c r="B41" s="4">
        <f t="shared" si="0"/>
        <v>44097</v>
      </c>
      <c r="C41" s="32">
        <v>135.1045</v>
      </c>
      <c r="D41" s="32">
        <v>533.92970000000003</v>
      </c>
      <c r="E41" s="32">
        <v>406.68779999999998</v>
      </c>
      <c r="F41" s="32">
        <v>312.09320000000002</v>
      </c>
      <c r="G41" s="32">
        <v>404.65519999999998</v>
      </c>
      <c r="H41" s="32">
        <v>169.52619999999999</v>
      </c>
      <c r="I41" s="32">
        <v>191.0027</v>
      </c>
      <c r="J41" s="32">
        <v>329.83030000000002</v>
      </c>
    </row>
    <row r="42" spans="1:10" x14ac:dyDescent="0.3">
      <c r="A42" s="32">
        <v>40</v>
      </c>
      <c r="B42" s="4">
        <f t="shared" si="0"/>
        <v>44104</v>
      </c>
      <c r="C42" s="32">
        <v>152.22300000000001</v>
      </c>
      <c r="D42" s="32">
        <v>584.69269999999995</v>
      </c>
      <c r="E42" s="32">
        <v>448.13459999999998</v>
      </c>
      <c r="F42" s="32">
        <v>319.44060000000002</v>
      </c>
      <c r="G42" s="32">
        <v>378.81920000000002</v>
      </c>
      <c r="H42" s="32">
        <v>182.65350000000001</v>
      </c>
      <c r="I42" s="32">
        <v>213.1566</v>
      </c>
      <c r="J42" s="32">
        <v>327.55540000000002</v>
      </c>
    </row>
    <row r="43" spans="1:10" x14ac:dyDescent="0.3">
      <c r="A43" s="32">
        <v>41</v>
      </c>
      <c r="B43" s="4">
        <f t="shared" si="0"/>
        <v>44111</v>
      </c>
      <c r="C43" s="32">
        <v>164.94829999999999</v>
      </c>
      <c r="D43" s="32">
        <v>553.73260000000005</v>
      </c>
      <c r="E43" s="32">
        <v>387.36320000000001</v>
      </c>
      <c r="F43" s="32">
        <v>302.06830000000002</v>
      </c>
      <c r="G43" s="32">
        <v>438.71690000000001</v>
      </c>
      <c r="H43" s="32">
        <v>163.99160000000001</v>
      </c>
      <c r="I43" s="32">
        <v>208.1344</v>
      </c>
      <c r="J43" s="32">
        <v>361.0693</v>
      </c>
    </row>
    <row r="44" spans="1:10" x14ac:dyDescent="0.3">
      <c r="A44" s="32">
        <v>42</v>
      </c>
      <c r="B44" s="4">
        <f t="shared" si="0"/>
        <v>44118</v>
      </c>
      <c r="C44" s="32">
        <v>134.32470000000001</v>
      </c>
      <c r="D44" s="32">
        <v>502.16469999999998</v>
      </c>
      <c r="E44" s="32">
        <v>385.16469999999998</v>
      </c>
      <c r="F44" s="32">
        <v>318.13499999999999</v>
      </c>
      <c r="G44" s="32">
        <v>439.30689999999998</v>
      </c>
      <c r="H44" s="32">
        <v>175.78190000000001</v>
      </c>
      <c r="I44" s="32">
        <v>234.66640000000001</v>
      </c>
      <c r="J44" s="32">
        <v>411.57569999999998</v>
      </c>
    </row>
    <row r="45" spans="1:10" x14ac:dyDescent="0.3">
      <c r="A45" s="32">
        <v>43</v>
      </c>
      <c r="B45" s="4">
        <f t="shared" si="0"/>
        <v>44125</v>
      </c>
      <c r="C45" s="32">
        <v>147.7132</v>
      </c>
      <c r="D45" s="32">
        <v>469.47059999999999</v>
      </c>
      <c r="E45" s="32">
        <v>382.94850000000002</v>
      </c>
      <c r="F45" s="32">
        <v>294.74759999999998</v>
      </c>
      <c r="G45" s="32">
        <v>428.76569999999998</v>
      </c>
      <c r="H45" s="32">
        <v>166.10329999999999</v>
      </c>
      <c r="I45" s="32">
        <v>279.20519999999999</v>
      </c>
      <c r="J45" s="32">
        <v>366.37369999999999</v>
      </c>
    </row>
    <row r="46" spans="1:10" x14ac:dyDescent="0.3">
      <c r="A46" s="32">
        <v>44</v>
      </c>
      <c r="B46" s="4">
        <f t="shared" si="0"/>
        <v>44132</v>
      </c>
      <c r="C46" s="32">
        <v>135.5812</v>
      </c>
      <c r="D46" s="32">
        <v>486.34949999999998</v>
      </c>
      <c r="E46" s="32">
        <v>342.16250000000002</v>
      </c>
      <c r="F46" s="32">
        <v>291.46179999999998</v>
      </c>
      <c r="G46" s="32">
        <v>379.92829999999998</v>
      </c>
      <c r="H46" s="32">
        <v>169.4434</v>
      </c>
      <c r="I46" s="32">
        <v>368.40120000000002</v>
      </c>
      <c r="J46" s="32">
        <v>365.21699999999998</v>
      </c>
    </row>
    <row r="47" spans="1:10" x14ac:dyDescent="0.3">
      <c r="A47" s="32">
        <v>45</v>
      </c>
      <c r="B47" s="4">
        <f t="shared" si="0"/>
        <v>44139</v>
      </c>
      <c r="C47" s="32">
        <v>151.4847</v>
      </c>
      <c r="D47" s="32">
        <v>502.34339999999997</v>
      </c>
      <c r="E47" s="32">
        <v>418.42320000000001</v>
      </c>
      <c r="F47" s="32">
        <v>271.95420000000001</v>
      </c>
      <c r="G47" s="32">
        <v>447.69459999999998</v>
      </c>
      <c r="H47" s="32">
        <v>146.55080000000001</v>
      </c>
      <c r="I47" s="32">
        <v>438.08530000000002</v>
      </c>
      <c r="J47" s="32">
        <v>351.46929999999998</v>
      </c>
    </row>
    <row r="48" spans="1:10" x14ac:dyDescent="0.3">
      <c r="A48" s="32">
        <v>46</v>
      </c>
      <c r="B48" s="4">
        <f t="shared" si="0"/>
        <v>44146</v>
      </c>
      <c r="C48" s="32">
        <v>175.89250000000001</v>
      </c>
      <c r="D48" s="32">
        <v>520.58330000000001</v>
      </c>
      <c r="E48" s="32">
        <v>419.1277</v>
      </c>
      <c r="F48" s="32">
        <v>303.51710000000003</v>
      </c>
      <c r="G48" s="32">
        <v>405.96339999999998</v>
      </c>
      <c r="H48" s="32">
        <v>139.25219999999999</v>
      </c>
      <c r="I48" s="32">
        <v>561.88430000000005</v>
      </c>
      <c r="J48" s="32">
        <v>364.1259</v>
      </c>
    </row>
    <row r="49" spans="1:10" x14ac:dyDescent="0.3">
      <c r="A49" s="32">
        <v>47</v>
      </c>
      <c r="B49" s="4">
        <f t="shared" si="0"/>
        <v>44153</v>
      </c>
      <c r="C49" s="32">
        <v>235.9059</v>
      </c>
      <c r="D49" s="32">
        <v>523.38679999999999</v>
      </c>
      <c r="E49" s="32">
        <v>336.80810000000002</v>
      </c>
      <c r="F49" s="32">
        <v>299.83449999999999</v>
      </c>
      <c r="G49" s="32">
        <v>415.274</v>
      </c>
      <c r="H49" s="32">
        <v>138.2782</v>
      </c>
      <c r="I49" s="32">
        <v>606.38469999999995</v>
      </c>
      <c r="J49" s="32">
        <v>339.24520000000001</v>
      </c>
    </row>
    <row r="50" spans="1:10" x14ac:dyDescent="0.3">
      <c r="A50" s="32">
        <v>48</v>
      </c>
      <c r="B50" s="4">
        <f t="shared" si="0"/>
        <v>44160</v>
      </c>
      <c r="C50" s="32">
        <v>277.20453077729729</v>
      </c>
      <c r="D50" s="32">
        <v>547.481011881634</v>
      </c>
      <c r="E50" s="32">
        <v>381.39789750584941</v>
      </c>
      <c r="F50" s="32">
        <v>317.65994406615243</v>
      </c>
      <c r="G50" s="32">
        <v>394.0968649677402</v>
      </c>
      <c r="H50" s="32">
        <v>122.86930346208116</v>
      </c>
      <c r="I50" s="32">
        <v>528.70193646288874</v>
      </c>
      <c r="J50" s="32">
        <v>333.6899126416377</v>
      </c>
    </row>
    <row r="51" spans="1:10" x14ac:dyDescent="0.3">
      <c r="A51" s="64" t="s">
        <v>52</v>
      </c>
      <c r="B51" s="64"/>
      <c r="C51" s="30">
        <f>SUM(C3:C50)</f>
        <v>7537.5417007772967</v>
      </c>
      <c r="D51" s="30">
        <f t="shared" ref="D51:J51" si="1">SUM(D3:D50)</f>
        <v>28643.959111881635</v>
      </c>
      <c r="E51" s="30">
        <f t="shared" si="1"/>
        <v>22788.813997505848</v>
      </c>
      <c r="F51" s="30">
        <f t="shared" si="1"/>
        <v>16371.401744066156</v>
      </c>
      <c r="G51" s="30">
        <f t="shared" si="1"/>
        <v>24158.059964967742</v>
      </c>
      <c r="H51" s="30">
        <f t="shared" si="1"/>
        <v>7317.5929434620821</v>
      </c>
      <c r="I51" s="30">
        <f t="shared" si="1"/>
        <v>12659.43013646289</v>
      </c>
      <c r="J51" s="30">
        <f t="shared" si="1"/>
        <v>18733.476812641642</v>
      </c>
    </row>
    <row r="52" spans="1:10" ht="18" customHeight="1" x14ac:dyDescent="0.3">
      <c r="A52" s="58" t="s">
        <v>8</v>
      </c>
      <c r="B52" s="59"/>
      <c r="C52" s="59"/>
      <c r="D52" s="59"/>
      <c r="E52" s="59"/>
      <c r="F52" s="59"/>
      <c r="G52" s="59"/>
      <c r="H52" s="59"/>
      <c r="I52" s="59"/>
      <c r="J52" s="60"/>
    </row>
    <row r="53" spans="1:10" x14ac:dyDescent="0.3">
      <c r="A53" s="32" t="s">
        <v>53</v>
      </c>
      <c r="B53" s="32"/>
      <c r="C53" s="36">
        <v>1706.3143063542375</v>
      </c>
      <c r="D53" s="36">
        <v>5113.1576954760203</v>
      </c>
      <c r="E53" s="36">
        <v>3663.815569294296</v>
      </c>
      <c r="F53" s="36">
        <v>1666.52901688055</v>
      </c>
      <c r="G53" s="36">
        <v>4199.6100570198687</v>
      </c>
      <c r="H53" s="36">
        <v>1168.9324989165093</v>
      </c>
      <c r="I53" s="36">
        <v>3778.8622384158393</v>
      </c>
      <c r="J53" s="36">
        <v>2346.5493089188958</v>
      </c>
    </row>
  </sheetData>
  <mergeCells count="4">
    <mergeCell ref="A52:J52"/>
    <mergeCell ref="C1:J1"/>
    <mergeCell ref="A1:B2"/>
    <mergeCell ref="A51:B5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zoomScale="90" zoomScaleNormal="90" workbookViewId="0"/>
  </sheetViews>
  <sheetFormatPr defaultRowHeight="14.4" x14ac:dyDescent="0.3"/>
  <cols>
    <col min="1" max="1" width="14.77734375" customWidth="1"/>
  </cols>
  <sheetData>
    <row r="1" spans="1:19" x14ac:dyDescent="0.3">
      <c r="B1" s="41" t="s">
        <v>47</v>
      </c>
      <c r="C1" s="37"/>
      <c r="D1" s="37"/>
      <c r="E1" s="37"/>
      <c r="F1" s="37"/>
      <c r="G1" s="37"/>
      <c r="H1" s="37"/>
      <c r="I1" s="37"/>
      <c r="J1" s="37"/>
      <c r="K1" s="37"/>
      <c r="L1" s="37"/>
      <c r="M1" s="37"/>
      <c r="N1" s="37"/>
      <c r="O1" s="37"/>
      <c r="P1" s="37"/>
      <c r="Q1" s="37"/>
      <c r="R1" s="37"/>
    </row>
    <row r="2" spans="1:19" x14ac:dyDescent="0.3">
      <c r="A2" s="39" t="s">
        <v>45</v>
      </c>
      <c r="B2" s="37">
        <f t="shared" ref="B2:R2" si="0">SUMIF(B4:B38,"&gt;"&amp;0,B4:B38)</f>
        <v>14961.232880182304</v>
      </c>
      <c r="C2" s="37">
        <f t="shared" si="0"/>
        <v>4766.7543989711094</v>
      </c>
      <c r="D2" s="37">
        <f t="shared" si="0"/>
        <v>12739.288064127884</v>
      </c>
      <c r="E2" s="37">
        <f>SUMIF(E4:E38,"&gt;"&amp;0,E4:E38)</f>
        <v>7775.2102418620216</v>
      </c>
      <c r="F2" s="37">
        <f t="shared" si="0"/>
        <v>1970.6837811069684</v>
      </c>
      <c r="G2" s="37">
        <f t="shared" si="0"/>
        <v>2722.8366316974052</v>
      </c>
      <c r="H2" s="37">
        <f t="shared" si="0"/>
        <v>1645.9357378807604</v>
      </c>
      <c r="I2" s="37">
        <f t="shared" si="0"/>
        <v>2712.928260049146</v>
      </c>
      <c r="J2" s="37">
        <f t="shared" si="0"/>
        <v>6958.6560275059173</v>
      </c>
      <c r="K2" s="37">
        <f t="shared" si="0"/>
        <v>1706.3143063542375</v>
      </c>
      <c r="L2" s="37">
        <f t="shared" si="0"/>
        <v>5113.1576954760203</v>
      </c>
      <c r="M2" s="37">
        <f t="shared" si="0"/>
        <v>3663.815569294296</v>
      </c>
      <c r="N2" s="37">
        <f t="shared" si="0"/>
        <v>1666.52901688055</v>
      </c>
      <c r="O2" s="37">
        <f t="shared" si="0"/>
        <v>4199.6100570198687</v>
      </c>
      <c r="P2" s="37">
        <f t="shared" si="0"/>
        <v>1168.9324989165093</v>
      </c>
      <c r="Q2" s="37">
        <f t="shared" si="0"/>
        <v>3778.8622384158393</v>
      </c>
      <c r="R2" s="37">
        <f t="shared" si="0"/>
        <v>2346.5493089188958</v>
      </c>
      <c r="S2" s="37">
        <f>SUMIF(S4:S38,"&gt;"&amp;0,S4:S38)+S9</f>
        <v>54052.717393716986</v>
      </c>
    </row>
    <row r="3" spans="1:19" x14ac:dyDescent="0.3">
      <c r="B3" s="39" t="s">
        <v>27</v>
      </c>
      <c r="C3" s="39" t="s">
        <v>28</v>
      </c>
      <c r="D3" s="39" t="s">
        <v>29</v>
      </c>
      <c r="E3" s="39" t="s">
        <v>30</v>
      </c>
      <c r="F3" s="39" t="s">
        <v>31</v>
      </c>
      <c r="G3" s="39" t="s">
        <v>32</v>
      </c>
      <c r="H3" s="39" t="s">
        <v>33</v>
      </c>
      <c r="I3" s="39" t="s">
        <v>34</v>
      </c>
      <c r="J3" s="39" t="s">
        <v>35</v>
      </c>
      <c r="K3" s="39" t="s">
        <v>36</v>
      </c>
      <c r="L3" s="39" t="s">
        <v>37</v>
      </c>
      <c r="M3" s="39" t="s">
        <v>38</v>
      </c>
      <c r="N3" s="39" t="s">
        <v>39</v>
      </c>
      <c r="O3" s="39" t="s">
        <v>40</v>
      </c>
      <c r="P3" s="39" t="s">
        <v>41</v>
      </c>
      <c r="Q3" s="39" t="s">
        <v>42</v>
      </c>
      <c r="R3" s="39" t="s">
        <v>43</v>
      </c>
      <c r="S3" s="39" t="s">
        <v>44</v>
      </c>
    </row>
    <row r="4" spans="1:19" ht="33" customHeight="1" x14ac:dyDescent="0.3">
      <c r="A4" s="40" t="s">
        <v>46</v>
      </c>
      <c r="B4" s="1">
        <v>88</v>
      </c>
      <c r="C4" s="1">
        <v>8</v>
      </c>
      <c r="D4" s="1">
        <v>56</v>
      </c>
      <c r="E4" s="1">
        <v>62</v>
      </c>
      <c r="F4" s="1">
        <v>5</v>
      </c>
      <c r="G4" s="1">
        <v>2</v>
      </c>
      <c r="H4" s="1">
        <v>1</v>
      </c>
      <c r="I4" s="1">
        <v>7</v>
      </c>
      <c r="J4" s="1">
        <v>71</v>
      </c>
      <c r="K4" s="1">
        <v>12.13793103448276</v>
      </c>
      <c r="L4" s="1">
        <v>60</v>
      </c>
      <c r="M4" s="1">
        <v>16</v>
      </c>
      <c r="N4" s="1">
        <v>59.639999999999993</v>
      </c>
      <c r="O4" s="1">
        <v>27</v>
      </c>
      <c r="P4" s="1">
        <v>8</v>
      </c>
      <c r="Q4" s="1">
        <v>31.862068965517242</v>
      </c>
      <c r="R4" s="1">
        <v>7</v>
      </c>
      <c r="S4" s="1">
        <v>148</v>
      </c>
    </row>
    <row r="5" spans="1:19" x14ac:dyDescent="0.3">
      <c r="A5" s="38">
        <v>43957</v>
      </c>
      <c r="B5" s="37"/>
      <c r="C5" s="37"/>
      <c r="D5" s="37"/>
      <c r="E5" s="37"/>
      <c r="F5" s="37"/>
      <c r="G5" s="37"/>
      <c r="H5" s="37"/>
      <c r="I5" s="37"/>
      <c r="J5" s="37">
        <v>35</v>
      </c>
      <c r="K5" s="37"/>
      <c r="L5" s="37">
        <v>30</v>
      </c>
      <c r="M5" s="37"/>
      <c r="N5" s="37"/>
      <c r="O5" s="37"/>
      <c r="P5" s="37"/>
      <c r="Q5" s="37"/>
      <c r="R5" s="37"/>
      <c r="S5" s="37">
        <v>58</v>
      </c>
    </row>
    <row r="6" spans="1:19" x14ac:dyDescent="0.3">
      <c r="A6" s="38">
        <f t="shared" ref="A6:A38" si="1">A5+7</f>
        <v>43964</v>
      </c>
      <c r="B6" s="37"/>
      <c r="C6" s="37"/>
      <c r="D6" s="37"/>
      <c r="E6" s="37"/>
      <c r="F6" s="37"/>
      <c r="G6" s="37"/>
      <c r="H6" s="37"/>
      <c r="I6" s="37"/>
      <c r="J6" s="37">
        <v>82.872748273621596</v>
      </c>
      <c r="K6" s="37"/>
      <c r="L6" s="37">
        <v>122.34486754533759</v>
      </c>
      <c r="M6" s="37"/>
      <c r="N6" s="37"/>
      <c r="O6" s="37"/>
      <c r="P6" s="37"/>
      <c r="Q6" s="37"/>
      <c r="R6" s="37"/>
      <c r="S6" s="37">
        <v>345.41617526316531</v>
      </c>
    </row>
    <row r="7" spans="1:19" x14ac:dyDescent="0.3">
      <c r="A7" s="38">
        <f t="shared" si="1"/>
        <v>43971</v>
      </c>
      <c r="B7" s="37"/>
      <c r="C7" s="37"/>
      <c r="D7" s="37"/>
      <c r="E7" s="37"/>
      <c r="F7" s="37"/>
      <c r="G7" s="37"/>
      <c r="H7" s="37"/>
      <c r="I7" s="37"/>
      <c r="J7" s="37">
        <v>241.64741116406151</v>
      </c>
      <c r="K7" s="37"/>
      <c r="L7" s="37">
        <v>292.01624351206698</v>
      </c>
      <c r="M7" s="37"/>
      <c r="N7" s="37"/>
      <c r="O7" s="37"/>
      <c r="P7" s="37"/>
      <c r="Q7" s="37"/>
      <c r="R7" s="37"/>
      <c r="S7" s="37">
        <v>299.24204495304821</v>
      </c>
    </row>
    <row r="8" spans="1:19" x14ac:dyDescent="0.3">
      <c r="A8" s="38">
        <f t="shared" si="1"/>
        <v>43978</v>
      </c>
      <c r="B8" s="37"/>
      <c r="C8" s="37"/>
      <c r="D8" s="37"/>
      <c r="E8" s="37"/>
      <c r="F8" s="37"/>
      <c r="G8" s="37"/>
      <c r="H8" s="37"/>
      <c r="I8" s="37"/>
      <c r="J8" s="37">
        <v>343.32975568718052</v>
      </c>
      <c r="K8" s="37"/>
      <c r="L8" s="37">
        <v>306.02279707769702</v>
      </c>
      <c r="M8" s="37"/>
      <c r="N8" s="37"/>
      <c r="O8" s="37"/>
      <c r="P8" s="37"/>
      <c r="Q8" s="37"/>
      <c r="R8" s="37"/>
      <c r="S8" s="37">
        <v>767.17886949691638</v>
      </c>
    </row>
    <row r="9" spans="1:19" x14ac:dyDescent="0.3">
      <c r="A9" s="38">
        <f t="shared" si="1"/>
        <v>43985</v>
      </c>
      <c r="B9" s="37">
        <v>50</v>
      </c>
      <c r="C9" s="37"/>
      <c r="D9" s="37"/>
      <c r="E9" s="37"/>
      <c r="F9" s="37"/>
      <c r="G9" s="37"/>
      <c r="H9" s="37"/>
      <c r="I9" s="37"/>
      <c r="J9" s="37">
        <v>418.59204560565763</v>
      </c>
      <c r="K9" s="37">
        <v>6.8965517241379306</v>
      </c>
      <c r="L9" s="37">
        <v>390.75871703259634</v>
      </c>
      <c r="M9" s="37"/>
      <c r="N9" s="37"/>
      <c r="O9" s="37"/>
      <c r="P9" s="37"/>
      <c r="Q9" s="37">
        <v>18.103448275862068</v>
      </c>
      <c r="R9" s="37"/>
      <c r="S9" s="37">
        <v>-6.7068449919406703</v>
      </c>
    </row>
    <row r="10" spans="1:19" x14ac:dyDescent="0.3">
      <c r="A10" s="38">
        <f t="shared" si="1"/>
        <v>43992</v>
      </c>
      <c r="B10" s="37">
        <v>348.70873624670412</v>
      </c>
      <c r="C10" s="37"/>
      <c r="D10" s="37">
        <v>30</v>
      </c>
      <c r="E10" s="37">
        <v>11</v>
      </c>
      <c r="F10" s="37"/>
      <c r="G10" s="37"/>
      <c r="H10" s="37"/>
      <c r="I10" s="37"/>
      <c r="J10" s="37">
        <v>556.14617560875649</v>
      </c>
      <c r="K10" s="37">
        <v>49.12105309936959</v>
      </c>
      <c r="L10" s="37">
        <v>444.31195918577532</v>
      </c>
      <c r="M10" s="37">
        <v>9</v>
      </c>
      <c r="N10" s="37"/>
      <c r="O10" s="37">
        <v>14</v>
      </c>
      <c r="P10" s="37"/>
      <c r="Q10" s="37">
        <v>61.010095108888407</v>
      </c>
      <c r="R10" s="37">
        <v>3</v>
      </c>
      <c r="S10" s="37">
        <v>927.4296527422357</v>
      </c>
    </row>
    <row r="11" spans="1:19" x14ac:dyDescent="0.3">
      <c r="A11" s="38">
        <f t="shared" si="1"/>
        <v>43999</v>
      </c>
      <c r="B11" s="37">
        <v>608.42533259241918</v>
      </c>
      <c r="C11" s="37"/>
      <c r="D11" s="37">
        <v>433.51747462529352</v>
      </c>
      <c r="E11" s="37">
        <v>31.18526054883182</v>
      </c>
      <c r="F11" s="37"/>
      <c r="G11" s="37"/>
      <c r="H11" s="37"/>
      <c r="I11" s="37"/>
      <c r="J11" s="37">
        <v>547.49967168228773</v>
      </c>
      <c r="K11" s="37">
        <v>104.72705447460125</v>
      </c>
      <c r="L11" s="37">
        <v>422.61310133895427</v>
      </c>
      <c r="M11" s="37">
        <v>117.70360356923345</v>
      </c>
      <c r="N11" s="37">
        <v>15.12</v>
      </c>
      <c r="O11" s="37">
        <v>195.80778116560941</v>
      </c>
      <c r="P11" s="37"/>
      <c r="Q11" s="37">
        <v>161.12118766252576</v>
      </c>
      <c r="R11" s="37">
        <v>18.634047557305223</v>
      </c>
      <c r="S11" s="37">
        <v>1723.5136745287637</v>
      </c>
    </row>
    <row r="12" spans="1:19" x14ac:dyDescent="0.3">
      <c r="A12" s="38">
        <f t="shared" si="1"/>
        <v>44006</v>
      </c>
      <c r="B12" s="37">
        <v>882.27648528455211</v>
      </c>
      <c r="C12" s="37"/>
      <c r="D12" s="37">
        <v>1005.4304180272329</v>
      </c>
      <c r="E12" s="37">
        <v>189.03047397139494</v>
      </c>
      <c r="F12" s="37">
        <v>5</v>
      </c>
      <c r="G12" s="37">
        <v>5</v>
      </c>
      <c r="H12" s="37"/>
      <c r="I12" s="37"/>
      <c r="J12" s="37">
        <v>538.18316775581889</v>
      </c>
      <c r="K12" s="37">
        <v>175.79545584983288</v>
      </c>
      <c r="L12" s="37">
        <v>384.34164349213313</v>
      </c>
      <c r="M12" s="37">
        <v>285.5926381226999</v>
      </c>
      <c r="N12" s="37">
        <v>8.1178407862628887</v>
      </c>
      <c r="O12" s="37">
        <v>432.51226828776339</v>
      </c>
      <c r="P12" s="37"/>
      <c r="Q12" s="37">
        <v>221.34954685110526</v>
      </c>
      <c r="R12" s="37">
        <v>88.754238857679411</v>
      </c>
      <c r="S12" s="37">
        <v>2494.2464170868261</v>
      </c>
    </row>
    <row r="13" spans="1:19" x14ac:dyDescent="0.3">
      <c r="A13" s="38">
        <f t="shared" si="1"/>
        <v>44013</v>
      </c>
      <c r="B13" s="37">
        <v>1373.0674561758749</v>
      </c>
      <c r="C13" s="37">
        <v>107.38793598992777</v>
      </c>
      <c r="D13" s="37">
        <v>1372.7524677043837</v>
      </c>
      <c r="E13" s="37">
        <v>384.72097418379963</v>
      </c>
      <c r="F13" s="37">
        <v>93.039184745168313</v>
      </c>
      <c r="G13" s="37">
        <v>65.004039534954927</v>
      </c>
      <c r="H13" s="37">
        <v>5</v>
      </c>
      <c r="I13" s="37">
        <v>29</v>
      </c>
      <c r="J13" s="37">
        <v>472.07666382935031</v>
      </c>
      <c r="K13" s="37">
        <v>118.33855722506455</v>
      </c>
      <c r="L13" s="37">
        <v>381.06498564531216</v>
      </c>
      <c r="M13" s="37">
        <v>354.82042481048438</v>
      </c>
      <c r="N13" s="37">
        <v>70.923130396736497</v>
      </c>
      <c r="O13" s="37">
        <v>548.21969831703984</v>
      </c>
      <c r="P13" s="37">
        <v>5.8015226816580707</v>
      </c>
      <c r="Q13" s="37">
        <v>306.85684479536843</v>
      </c>
      <c r="R13" s="37">
        <v>167.27586740898857</v>
      </c>
      <c r="S13" s="37">
        <v>3943.1009596448857</v>
      </c>
    </row>
    <row r="14" spans="1:19" x14ac:dyDescent="0.3">
      <c r="A14" s="38">
        <f t="shared" si="1"/>
        <v>44020</v>
      </c>
      <c r="B14" s="37">
        <v>1514.2503139370347</v>
      </c>
      <c r="C14" s="37">
        <v>203.65367079719374</v>
      </c>
      <c r="D14" s="37">
        <v>1850.1384281979322</v>
      </c>
      <c r="E14" s="37">
        <v>857.31927174765337</v>
      </c>
      <c r="F14" s="37">
        <v>130.69282544774205</v>
      </c>
      <c r="G14" s="37">
        <v>209.34090250362567</v>
      </c>
      <c r="H14" s="37">
        <v>10.15114173127904</v>
      </c>
      <c r="I14" s="37">
        <v>179.6184954291673</v>
      </c>
      <c r="J14" s="37">
        <v>598.61015990288161</v>
      </c>
      <c r="K14" s="37">
        <v>125.77215860029619</v>
      </c>
      <c r="L14" s="37">
        <v>399.91652779849107</v>
      </c>
      <c r="M14" s="37">
        <v>608.1142114982689</v>
      </c>
      <c r="N14" s="37">
        <v>189.14013018806304</v>
      </c>
      <c r="O14" s="37">
        <v>725.25778597805902</v>
      </c>
      <c r="P14" s="37">
        <v>53.610245363316125</v>
      </c>
      <c r="Q14" s="37">
        <v>257.27743174529064</v>
      </c>
      <c r="R14" s="37">
        <v>269.3760576533362</v>
      </c>
      <c r="S14" s="37">
        <v>5410.3252022029465</v>
      </c>
    </row>
    <row r="15" spans="1:19" x14ac:dyDescent="0.3">
      <c r="A15" s="38">
        <f t="shared" si="1"/>
        <v>44027</v>
      </c>
      <c r="B15" s="37">
        <v>1596.953171698194</v>
      </c>
      <c r="C15" s="37">
        <v>452.36570560445966</v>
      </c>
      <c r="D15" s="37">
        <v>2062.9843886914805</v>
      </c>
      <c r="E15" s="37">
        <v>1305.8074724190944</v>
      </c>
      <c r="F15" s="37">
        <v>281.66646615031596</v>
      </c>
      <c r="G15" s="37">
        <v>348.65251506985521</v>
      </c>
      <c r="H15" s="37">
        <v>153.0410035615221</v>
      </c>
      <c r="I15" s="37">
        <v>363.55631002524694</v>
      </c>
      <c r="J15" s="37">
        <v>433.67365597641287</v>
      </c>
      <c r="K15" s="37">
        <v>254.31665997552784</v>
      </c>
      <c r="L15" s="37">
        <v>273.52306995166998</v>
      </c>
      <c r="M15" s="37">
        <v>675.20849818605325</v>
      </c>
      <c r="N15" s="37">
        <v>363.2131001055115</v>
      </c>
      <c r="O15" s="37">
        <v>653.11893925364302</v>
      </c>
      <c r="P15" s="37">
        <v>17.584368044974184</v>
      </c>
      <c r="Q15" s="37">
        <v>261.90338488328365</v>
      </c>
      <c r="R15" s="37">
        <v>340.70768158721637</v>
      </c>
      <c r="S15" s="37">
        <v>6931.9076447610078</v>
      </c>
    </row>
    <row r="16" spans="1:19" x14ac:dyDescent="0.3">
      <c r="A16" s="38">
        <f t="shared" si="1"/>
        <v>44034</v>
      </c>
      <c r="B16" s="37">
        <v>1235.6560294593537</v>
      </c>
      <c r="C16" s="37">
        <v>568.49664041172559</v>
      </c>
      <c r="D16" s="37">
        <v>1607.1803491850299</v>
      </c>
      <c r="E16" s="37">
        <v>1263.5731186952594</v>
      </c>
      <c r="F16" s="37">
        <v>251.52010685288951</v>
      </c>
      <c r="G16" s="37">
        <v>489.16318222546488</v>
      </c>
      <c r="H16" s="37">
        <v>109.47930309578859</v>
      </c>
      <c r="I16" s="37">
        <v>249.16985441276972</v>
      </c>
      <c r="J16" s="37">
        <v>407.69715204994407</v>
      </c>
      <c r="K16" s="37">
        <v>110.83476135075945</v>
      </c>
      <c r="L16" s="37">
        <v>267.2996121048489</v>
      </c>
      <c r="M16" s="37">
        <v>506.06818487383771</v>
      </c>
      <c r="N16" s="37">
        <v>340.64067621337472</v>
      </c>
      <c r="O16" s="37">
        <v>485.02925477369359</v>
      </c>
      <c r="P16" s="37">
        <v>103.45789072663226</v>
      </c>
      <c r="Q16" s="37">
        <v>162.07805518706201</v>
      </c>
      <c r="R16" s="37">
        <v>297.29537871174011</v>
      </c>
      <c r="S16" s="37">
        <v>6118.7490873190636</v>
      </c>
    </row>
    <row r="17" spans="1:19" x14ac:dyDescent="0.3">
      <c r="A17" s="38">
        <f t="shared" si="1"/>
        <v>44041</v>
      </c>
      <c r="B17" s="37">
        <v>883.98922315868208</v>
      </c>
      <c r="C17" s="37">
        <v>533.13051528741607</v>
      </c>
      <c r="D17" s="37">
        <v>1194.2270580124743</v>
      </c>
      <c r="E17" s="37">
        <v>1171.9470696093294</v>
      </c>
      <c r="F17" s="37">
        <v>214.78374755546338</v>
      </c>
      <c r="G17" s="37">
        <v>400.3216479645489</v>
      </c>
      <c r="H17" s="37">
        <v>108.52588192821531</v>
      </c>
      <c r="I17" s="37">
        <v>306.83321340846896</v>
      </c>
      <c r="J17" s="37">
        <v>296.33058271474442</v>
      </c>
      <c r="K17" s="37">
        <v>101.35295134856567</v>
      </c>
      <c r="L17" s="37">
        <v>206.38291006409241</v>
      </c>
      <c r="M17" s="37">
        <v>327.41388404907605</v>
      </c>
      <c r="N17" s="37">
        <v>239.51052204543907</v>
      </c>
      <c r="O17" s="37">
        <v>317.02824796298182</v>
      </c>
      <c r="P17" s="37">
        <v>122.82483927846687</v>
      </c>
      <c r="Q17" s="37">
        <v>151.28821038579088</v>
      </c>
      <c r="R17" s="37">
        <v>294.12264766008531</v>
      </c>
      <c r="S17" s="37">
        <v>5033.4537494303822</v>
      </c>
    </row>
    <row r="18" spans="1:19" x14ac:dyDescent="0.3">
      <c r="A18" s="38">
        <f t="shared" si="1"/>
        <v>44048</v>
      </c>
      <c r="B18" s="37">
        <v>497.58674091182888</v>
      </c>
      <c r="C18" s="37">
        <v>460.54684884010464</v>
      </c>
      <c r="D18" s="37">
        <v>756.24820361473803</v>
      </c>
      <c r="E18" s="37">
        <v>747.81332677609089</v>
      </c>
      <c r="F18" s="37">
        <v>201.33738825803721</v>
      </c>
      <c r="G18" s="37">
        <v>217.58004922424107</v>
      </c>
      <c r="H18" s="37">
        <v>129.34547428544482</v>
      </c>
      <c r="I18" s="37">
        <v>217.62302452062545</v>
      </c>
      <c r="J18" s="37">
        <v>232.42115560797549</v>
      </c>
      <c r="K18" s="37">
        <v>46.31141084745876</v>
      </c>
      <c r="L18" s="37">
        <v>175.13846863562043</v>
      </c>
      <c r="M18" s="37">
        <v>214.55607656090132</v>
      </c>
      <c r="N18" s="37">
        <v>158.26548324485105</v>
      </c>
      <c r="O18" s="37">
        <v>154.76929467612416</v>
      </c>
      <c r="P18" s="37">
        <v>122.51674411957438</v>
      </c>
      <c r="Q18" s="37">
        <v>96.315167686474268</v>
      </c>
      <c r="R18" s="37">
        <v>184.50926190569709</v>
      </c>
      <c r="S18" s="37">
        <v>3327.1169095378627</v>
      </c>
    </row>
    <row r="19" spans="1:19" x14ac:dyDescent="0.3">
      <c r="A19" s="38">
        <f t="shared" si="1"/>
        <v>44055</v>
      </c>
      <c r="B19" s="37">
        <v>335.30250969960002</v>
      </c>
      <c r="C19" s="37">
        <v>342.42886981080756</v>
      </c>
      <c r="D19" s="37">
        <v>572.42303293307077</v>
      </c>
      <c r="E19" s="37">
        <v>490.97102641904712</v>
      </c>
      <c r="F19" s="37">
        <v>169.08102896061087</v>
      </c>
      <c r="G19" s="37">
        <v>239.23910553480266</v>
      </c>
      <c r="H19" s="37">
        <v>84.201736625897666</v>
      </c>
      <c r="I19" s="37">
        <v>211.08085788767607</v>
      </c>
      <c r="J19" s="37">
        <v>173.57009908298687</v>
      </c>
      <c r="K19" s="37">
        <v>43.915549426638805</v>
      </c>
      <c r="L19" s="37">
        <v>95.564675199248484</v>
      </c>
      <c r="M19" s="37">
        <v>100.25471430886341</v>
      </c>
      <c r="N19" s="37">
        <v>49.038868069541252</v>
      </c>
      <c r="O19" s="37">
        <v>171.5827060066398</v>
      </c>
      <c r="P19" s="37">
        <v>116.8730721733526</v>
      </c>
      <c r="Q19" s="37">
        <v>39.18280195347316</v>
      </c>
      <c r="R19" s="37">
        <v>136.16651424669476</v>
      </c>
      <c r="S19" s="37">
        <v>2486.3476403387285</v>
      </c>
    </row>
    <row r="20" spans="1:19" x14ac:dyDescent="0.3">
      <c r="A20" s="38">
        <f t="shared" si="1"/>
        <v>44062</v>
      </c>
      <c r="B20" s="37">
        <v>387.98934300513156</v>
      </c>
      <c r="C20" s="37">
        <v>321.68015814494902</v>
      </c>
      <c r="D20" s="37">
        <v>530.54824883915671</v>
      </c>
      <c r="E20" s="37">
        <v>336.78792820725175</v>
      </c>
      <c r="F20" s="37">
        <v>46.024669663185023</v>
      </c>
      <c r="G20" s="37">
        <v>172.5699040238643</v>
      </c>
      <c r="H20" s="37">
        <v>143.19551719066624</v>
      </c>
      <c r="I20" s="37">
        <v>226.84008327428955</v>
      </c>
      <c r="J20" s="37">
        <v>259.45273305379226</v>
      </c>
      <c r="K20" s="37">
        <v>8.8975425455103192</v>
      </c>
      <c r="L20" s="37">
        <v>141.68840641078282</v>
      </c>
      <c r="M20" s="37">
        <v>161.42544722664707</v>
      </c>
      <c r="N20" s="37">
        <v>91.700958770451791</v>
      </c>
      <c r="O20" s="37">
        <v>131.43944854051006</v>
      </c>
      <c r="P20" s="37">
        <v>97.180099582655856</v>
      </c>
      <c r="Q20" s="37">
        <v>63.591465580695285</v>
      </c>
      <c r="R20" s="37">
        <v>142.77588493362327</v>
      </c>
      <c r="S20" s="37">
        <v>2403.0204045304017</v>
      </c>
    </row>
    <row r="21" spans="1:19" x14ac:dyDescent="0.3">
      <c r="A21" s="38">
        <f t="shared" si="1"/>
        <v>44069</v>
      </c>
      <c r="B21" s="37">
        <v>165.85649576379228</v>
      </c>
      <c r="C21" s="37">
        <v>237.87681365784124</v>
      </c>
      <c r="D21" s="37">
        <v>197.98894551465605</v>
      </c>
      <c r="E21" s="37">
        <v>231.44040135435353</v>
      </c>
      <c r="F21" s="37">
        <v>39.098310365758834</v>
      </c>
      <c r="G21" s="37">
        <v>31.289984340098385</v>
      </c>
      <c r="H21" s="37">
        <v>95.485060712141774</v>
      </c>
      <c r="I21" s="37">
        <v>64.80576730407779</v>
      </c>
      <c r="J21" s="37">
        <v>150.72216673159301</v>
      </c>
      <c r="K21" s="37">
        <v>7.756337062269111</v>
      </c>
      <c r="L21" s="37">
        <v>70.158181597853229</v>
      </c>
      <c r="M21" s="37">
        <v>79.118195702182788</v>
      </c>
      <c r="N21" s="37">
        <v>67.675587645721976</v>
      </c>
      <c r="O21" s="37">
        <v>11.95625098534623</v>
      </c>
      <c r="P21" s="37">
        <v>59.018127751989013</v>
      </c>
      <c r="Q21" s="37">
        <v>25.13341328114322</v>
      </c>
      <c r="R21" s="37">
        <v>24.364684654443124</v>
      </c>
      <c r="S21" s="37">
        <v>1152.9243256416539</v>
      </c>
    </row>
    <row r="22" spans="1:19" x14ac:dyDescent="0.3">
      <c r="A22" s="38">
        <f t="shared" si="1"/>
        <v>44076</v>
      </c>
      <c r="B22" s="37">
        <v>194.78312443644472</v>
      </c>
      <c r="C22" s="37">
        <v>147.32815530714129</v>
      </c>
      <c r="D22" s="37">
        <v>191.28777890094148</v>
      </c>
      <c r="E22" s="37">
        <v>248.80117723344188</v>
      </c>
      <c r="F22" s="37">
        <v>91.731951068332592</v>
      </c>
      <c r="G22" s="37">
        <v>77.807054264456156</v>
      </c>
      <c r="H22" s="37">
        <v>87.401955874068364</v>
      </c>
      <c r="I22" s="37">
        <v>86.272545029101366</v>
      </c>
      <c r="J22" s="37">
        <v>110.57825481879399</v>
      </c>
      <c r="K22" s="37">
        <v>7.2643173249139181</v>
      </c>
      <c r="L22" s="37">
        <v>90.115338854315155</v>
      </c>
      <c r="M22" s="37">
        <v>21.231667251015267</v>
      </c>
      <c r="N22" s="37">
        <v>7.6417452676946596</v>
      </c>
      <c r="O22" s="37">
        <v>12.689032422332161</v>
      </c>
      <c r="P22" s="37">
        <v>60.135179103728035</v>
      </c>
      <c r="Q22" s="37">
        <v>33.401169972151195</v>
      </c>
      <c r="R22" s="37">
        <v>97.212092238051014</v>
      </c>
      <c r="S22" s="37">
        <v>1165.2978581007701</v>
      </c>
    </row>
    <row r="23" spans="1:19" x14ac:dyDescent="0.3">
      <c r="A23" s="38">
        <f t="shared" si="1"/>
        <v>44083</v>
      </c>
      <c r="B23" s="37">
        <v>66.908114274815716</v>
      </c>
      <c r="C23" s="37">
        <v>127.57750980609012</v>
      </c>
      <c r="D23" s="37">
        <v>37.204672033862835</v>
      </c>
      <c r="E23" s="37">
        <v>-51.523413839388922</v>
      </c>
      <c r="F23" s="37">
        <v>-13.664408229093851</v>
      </c>
      <c r="G23" s="37">
        <v>-45.448790154955304</v>
      </c>
      <c r="H23" s="37">
        <v>54.744247581551235</v>
      </c>
      <c r="I23" s="37">
        <v>18.800678101968742</v>
      </c>
      <c r="J23" s="37">
        <v>102.7835049090628</v>
      </c>
      <c r="K23" s="37">
        <v>16.495928515815947</v>
      </c>
      <c r="L23" s="37">
        <v>76.454836289383763</v>
      </c>
      <c r="M23" s="37">
        <v>-12.635540995813244</v>
      </c>
      <c r="N23" s="37">
        <v>-41.266882362581896</v>
      </c>
      <c r="O23" s="37">
        <v>-23.081799641971827</v>
      </c>
      <c r="P23" s="37">
        <v>49.206112772811622</v>
      </c>
      <c r="Q23" s="37">
        <v>18.684355585566522</v>
      </c>
      <c r="R23" s="37">
        <v>46.504493660783965</v>
      </c>
      <c r="S23" s="37">
        <v>166.1457717617759</v>
      </c>
    </row>
    <row r="24" spans="1:19" x14ac:dyDescent="0.3">
      <c r="A24" s="38">
        <f t="shared" si="1"/>
        <v>44090</v>
      </c>
      <c r="B24" s="37">
        <v>110.18670652451965</v>
      </c>
      <c r="C24" s="37">
        <v>106.7015629967521</v>
      </c>
      <c r="D24" s="37">
        <v>-11.966332660059606</v>
      </c>
      <c r="E24" s="37">
        <v>67.005592276387006</v>
      </c>
      <c r="F24" s="37">
        <v>-26.820767526520058</v>
      </c>
      <c r="G24" s="37">
        <v>7.8610662838080998</v>
      </c>
      <c r="H24" s="37">
        <v>76.462144419102799</v>
      </c>
      <c r="I24" s="37">
        <v>67.313988450581974</v>
      </c>
      <c r="J24" s="37">
        <v>9.6357968496677131</v>
      </c>
      <c r="K24" s="37">
        <v>11.807850667615085</v>
      </c>
      <c r="L24" s="37">
        <v>-14.498321206359208</v>
      </c>
      <c r="M24" s="37">
        <v>24.35176736373478</v>
      </c>
      <c r="N24" s="37">
        <v>-28.14158684605485</v>
      </c>
      <c r="O24" s="37">
        <v>-24.59189216049748</v>
      </c>
      <c r="P24" s="37">
        <v>9.1415488718426161</v>
      </c>
      <c r="Q24" s="37">
        <v>-11.268249417604409</v>
      </c>
      <c r="R24" s="37">
        <v>5.8286664651478759</v>
      </c>
      <c r="S24" s="37">
        <v>354.65623987271829</v>
      </c>
    </row>
    <row r="25" spans="1:19" x14ac:dyDescent="0.3">
      <c r="A25" s="38">
        <f t="shared" si="1"/>
        <v>44097</v>
      </c>
      <c r="B25" s="37">
        <v>121.67509949314376</v>
      </c>
      <c r="C25" s="37">
        <v>140.42747924114542</v>
      </c>
      <c r="D25" s="37">
        <v>68.137616583567024</v>
      </c>
      <c r="E25" s="37">
        <v>-24.398164856512722</v>
      </c>
      <c r="F25" s="37">
        <v>-57.647126823946223</v>
      </c>
      <c r="G25" s="37">
        <v>-3.7626179893605922</v>
      </c>
      <c r="H25" s="37">
        <v>72.709377709041803</v>
      </c>
      <c r="I25" s="37">
        <v>50.431368250643459</v>
      </c>
      <c r="J25" s="37">
        <v>28.053422354799295</v>
      </c>
      <c r="K25" s="37">
        <v>6.7053778429603312</v>
      </c>
      <c r="L25" s="37">
        <v>34.079371296166926</v>
      </c>
      <c r="M25" s="37">
        <v>30.424082101402234</v>
      </c>
      <c r="N25" s="37">
        <v>-17.225814115081562</v>
      </c>
      <c r="O25" s="37">
        <v>5.4397262531480806</v>
      </c>
      <c r="P25" s="37">
        <v>41.533331962051449</v>
      </c>
      <c r="Q25" s="37">
        <v>3.0637802095788231</v>
      </c>
      <c r="R25" s="37">
        <v>4.5026634486173975</v>
      </c>
      <c r="S25" s="37">
        <v>308.00338666665994</v>
      </c>
    </row>
    <row r="26" spans="1:19" x14ac:dyDescent="0.3">
      <c r="A26" s="38">
        <f t="shared" si="1"/>
        <v>44104</v>
      </c>
      <c r="B26" s="37">
        <v>117.3252467481343</v>
      </c>
      <c r="C26" s="37">
        <v>112.35835294831821</v>
      </c>
      <c r="D26" s="37">
        <v>-44.857494386602411</v>
      </c>
      <c r="E26" s="37">
        <v>-43.944715181374249</v>
      </c>
      <c r="F26" s="37">
        <v>-37.303486121372543</v>
      </c>
      <c r="G26" s="37">
        <v>-28.042469196479715</v>
      </c>
      <c r="H26" s="37">
        <v>59.839061043233102</v>
      </c>
      <c r="I26" s="37">
        <v>68.537037834216335</v>
      </c>
      <c r="J26" s="37">
        <v>110.54266827266838</v>
      </c>
      <c r="K26" s="37">
        <v>24.811159534416731</v>
      </c>
      <c r="L26" s="37">
        <v>62.122716831107368</v>
      </c>
      <c r="M26" s="37">
        <v>14.110419750324695</v>
      </c>
      <c r="N26" s="37">
        <v>-26.041372062231517</v>
      </c>
      <c r="O26" s="37">
        <v>-59.755724518402303</v>
      </c>
      <c r="P26" s="37">
        <v>50.929201603964231</v>
      </c>
      <c r="Q26" s="37">
        <v>31.682379938812687</v>
      </c>
      <c r="R26" s="37">
        <v>-14.925256236284213</v>
      </c>
      <c r="S26" s="37">
        <v>248.90294802826793</v>
      </c>
    </row>
    <row r="27" spans="1:19" x14ac:dyDescent="0.3">
      <c r="A27" s="38">
        <f t="shared" si="1"/>
        <v>44111</v>
      </c>
      <c r="B27" s="37">
        <v>158.73220784891919</v>
      </c>
      <c r="C27" s="37">
        <v>141.75957460519919</v>
      </c>
      <c r="D27" s="37">
        <v>143.64903931769823</v>
      </c>
      <c r="E27" s="37">
        <v>143.74890710738032</v>
      </c>
      <c r="F27" s="37">
        <v>37.170154581201132</v>
      </c>
      <c r="G27" s="37">
        <v>121.8527199856029</v>
      </c>
      <c r="H27" s="37">
        <v>55.461340961001724</v>
      </c>
      <c r="I27" s="37">
        <v>35.105005791591452</v>
      </c>
      <c r="J27" s="37">
        <v>101.78809187345439</v>
      </c>
      <c r="K27" s="37">
        <v>40.372068227031122</v>
      </c>
      <c r="L27" s="37">
        <v>67.728032507283046</v>
      </c>
      <c r="M27" s="37">
        <v>-7.4353240598589991</v>
      </c>
      <c r="N27" s="37">
        <v>-14.37019004951884</v>
      </c>
      <c r="O27" s="37">
        <v>58.092395178132904</v>
      </c>
      <c r="P27" s="37">
        <v>38.529983517501947</v>
      </c>
      <c r="Q27" s="37">
        <v>24.501859133055689</v>
      </c>
      <c r="R27" s="37">
        <v>32.158785413457281</v>
      </c>
      <c r="S27" s="37">
        <v>882.60829674214256</v>
      </c>
    </row>
    <row r="28" spans="1:19" x14ac:dyDescent="0.3">
      <c r="A28" s="38">
        <f t="shared" si="1"/>
        <v>44118</v>
      </c>
      <c r="B28" s="37">
        <v>205.75446854772508</v>
      </c>
      <c r="C28" s="37">
        <v>162.18352537897681</v>
      </c>
      <c r="D28" s="37">
        <v>156.08097448795388</v>
      </c>
      <c r="E28" s="37">
        <v>59.205945391590831</v>
      </c>
      <c r="F28" s="37">
        <v>129.16379528377502</v>
      </c>
      <c r="G28" s="37">
        <v>91.918296311413428</v>
      </c>
      <c r="H28" s="37">
        <v>90.419852241048602</v>
      </c>
      <c r="I28" s="37">
        <v>181.9667348353729</v>
      </c>
      <c r="J28" s="37">
        <v>97.081535459222778</v>
      </c>
      <c r="K28" s="37">
        <v>16.001733281500989</v>
      </c>
      <c r="L28" s="37">
        <v>34.908532344914079</v>
      </c>
      <c r="M28" s="37">
        <v>-13.777712695962862</v>
      </c>
      <c r="N28" s="37">
        <v>5.9009741469018309</v>
      </c>
      <c r="O28" s="37">
        <v>41.075097834895928</v>
      </c>
      <c r="P28" s="37">
        <v>52.277603588413882</v>
      </c>
      <c r="Q28" s="37">
        <v>55.220040450256846</v>
      </c>
      <c r="R28" s="37">
        <v>66.593493320246409</v>
      </c>
      <c r="S28" s="37">
        <v>1160.5059490261947</v>
      </c>
    </row>
    <row r="29" spans="1:19" x14ac:dyDescent="0.3">
      <c r="A29" s="38">
        <f t="shared" si="1"/>
        <v>44125</v>
      </c>
      <c r="B29" s="37">
        <v>339.38000176077344</v>
      </c>
      <c r="C29" s="37">
        <v>137.45110209540837</v>
      </c>
      <c r="D29" s="37">
        <v>141.40746653436577</v>
      </c>
      <c r="E29" s="37">
        <v>11.07672784294391</v>
      </c>
      <c r="F29" s="37">
        <v>3.8674359863487098</v>
      </c>
      <c r="G29" s="37">
        <v>21.017788427202959</v>
      </c>
      <c r="H29" s="37">
        <v>54.160017630408078</v>
      </c>
      <c r="I29" s="37">
        <v>85.302071659018225</v>
      </c>
      <c r="J29" s="37">
        <v>-45.219143442458972</v>
      </c>
      <c r="K29" s="37">
        <v>30.16491793951127</v>
      </c>
      <c r="L29" s="37">
        <v>-19.78103951651417</v>
      </c>
      <c r="M29" s="37">
        <v>29.260518699292106</v>
      </c>
      <c r="N29" s="37">
        <v>-19.489502176574831</v>
      </c>
      <c r="O29" s="37">
        <v>47.441712687475615</v>
      </c>
      <c r="P29" s="37">
        <v>43.197912204006101</v>
      </c>
      <c r="Q29" s="37">
        <v>107.40825725743534</v>
      </c>
      <c r="R29" s="37">
        <v>28.887438429087069</v>
      </c>
      <c r="S29" s="37">
        <v>634.32210542110897</v>
      </c>
    </row>
    <row r="30" spans="1:19" x14ac:dyDescent="0.3">
      <c r="A30" s="38">
        <f t="shared" si="1"/>
        <v>44132</v>
      </c>
      <c r="B30" s="37">
        <v>321.77102721112669</v>
      </c>
      <c r="C30" s="37">
        <v>160.41795002909731</v>
      </c>
      <c r="D30" s="37">
        <v>-32.996554362066718</v>
      </c>
      <c r="E30" s="37">
        <v>-78.401393288482495</v>
      </c>
      <c r="F30" s="37">
        <v>-102.52692331107755</v>
      </c>
      <c r="G30" s="37">
        <v>91.985695083792166</v>
      </c>
      <c r="H30" s="37">
        <v>61.618665966361476</v>
      </c>
      <c r="I30" s="37">
        <v>45.292842302599638</v>
      </c>
      <c r="J30" s="37">
        <v>34.930103457080008</v>
      </c>
      <c r="K30" s="37">
        <v>8.9569748873551731</v>
      </c>
      <c r="L30" s="37">
        <v>2.8594414611090428</v>
      </c>
      <c r="M30" s="37">
        <v>-44.000464354715518</v>
      </c>
      <c r="N30" s="37">
        <v>-24.598528773086173</v>
      </c>
      <c r="O30" s="37">
        <v>-29.772774415039862</v>
      </c>
      <c r="P30" s="37">
        <v>39.087470021619907</v>
      </c>
      <c r="Q30" s="37">
        <v>210.98833407733861</v>
      </c>
      <c r="R30" s="37">
        <v>23.763539855416866</v>
      </c>
      <c r="S30" s="37">
        <v>482.43585410915239</v>
      </c>
    </row>
    <row r="31" spans="1:19" x14ac:dyDescent="0.3">
      <c r="A31" s="38">
        <f t="shared" si="1"/>
        <v>44139</v>
      </c>
      <c r="B31" s="37">
        <v>428.99063119732045</v>
      </c>
      <c r="C31" s="37">
        <v>123.58631675711996</v>
      </c>
      <c r="D31" s="37">
        <v>152.20702863505062</v>
      </c>
      <c r="E31" s="37">
        <v>126.24687370996912</v>
      </c>
      <c r="F31" s="37">
        <v>232.75471739149611</v>
      </c>
      <c r="G31" s="37">
        <v>103.63971969779618</v>
      </c>
      <c r="H31" s="37">
        <v>94.327681573430027</v>
      </c>
      <c r="I31" s="37">
        <v>66.415864720220725</v>
      </c>
      <c r="J31" s="37">
        <v>62.562500527390171</v>
      </c>
      <c r="K31" s="37">
        <v>36.944374199351316</v>
      </c>
      <c r="L31" s="37">
        <v>40.534707265538714</v>
      </c>
      <c r="M31" s="37">
        <v>36.519242312849769</v>
      </c>
      <c r="N31" s="37">
        <v>-61.708629820166436</v>
      </c>
      <c r="O31" s="37">
        <v>62.503534769215491</v>
      </c>
      <c r="P31" s="37">
        <v>39.294801664909755</v>
      </c>
      <c r="Q31" s="37">
        <v>254.02809259325934</v>
      </c>
      <c r="R31" s="37">
        <v>35.265074436992734</v>
      </c>
      <c r="S31" s="37">
        <v>1424.8907962889598</v>
      </c>
    </row>
    <row r="32" spans="1:19" x14ac:dyDescent="0.3">
      <c r="A32" s="38">
        <f t="shared" si="1"/>
        <v>44146</v>
      </c>
      <c r="B32" s="37">
        <v>741.16612117562249</v>
      </c>
      <c r="C32" s="37">
        <v>76.85533099031619</v>
      </c>
      <c r="D32" s="37">
        <v>105.93376572564011</v>
      </c>
      <c r="E32" s="37">
        <v>-14.648207353785438</v>
      </c>
      <c r="F32" s="37">
        <v>-13.841641905930146</v>
      </c>
      <c r="G32" s="37">
        <v>26.592961221877999</v>
      </c>
      <c r="H32" s="37">
        <v>38.305756702193605</v>
      </c>
      <c r="I32" s="37">
        <v>26.06028791141523</v>
      </c>
      <c r="J32" s="37">
        <v>129.21453995390118</v>
      </c>
      <c r="K32" s="37">
        <v>66.265232617751408</v>
      </c>
      <c r="L32" s="37">
        <v>77.723092866590491</v>
      </c>
      <c r="M32" s="37">
        <v>52.641992907429881</v>
      </c>
      <c r="N32" s="37">
        <v>-4.1816675874915745</v>
      </c>
      <c r="O32" s="37">
        <v>29.984343997931433</v>
      </c>
      <c r="P32" s="37">
        <v>11.620790569267356</v>
      </c>
      <c r="Q32" s="37">
        <v>386.74673961757253</v>
      </c>
      <c r="R32" s="37">
        <v>22.787542686252038</v>
      </c>
      <c r="S32" s="37">
        <v>1088.5215064124932</v>
      </c>
    </row>
    <row r="33" spans="1:19" x14ac:dyDescent="0.3">
      <c r="A33" s="38">
        <f t="shared" si="1"/>
        <v>44153</v>
      </c>
      <c r="B33" s="37">
        <v>891.05614068747445</v>
      </c>
      <c r="C33" s="37">
        <v>94.54038027111892</v>
      </c>
      <c r="D33" s="37">
        <v>73.940706563356116</v>
      </c>
      <c r="E33" s="37">
        <v>35.528694368201968</v>
      </c>
      <c r="F33" s="37">
        <v>38.751998796643647</v>
      </c>
      <c r="G33" s="37">
        <v>-24.749732831556912</v>
      </c>
      <c r="H33" s="37">
        <v>24.719895769226014</v>
      </c>
      <c r="I33" s="37">
        <v>103.56733763063232</v>
      </c>
      <c r="J33" s="37">
        <v>133.43943985516808</v>
      </c>
      <c r="K33" s="37">
        <v>112.06450255995115</v>
      </c>
      <c r="L33" s="37">
        <v>73.175542420589693</v>
      </c>
      <c r="M33" s="37">
        <v>-29.198816865303741</v>
      </c>
      <c r="N33" s="37">
        <v>-20.969152300643884</v>
      </c>
      <c r="O33" s="37">
        <v>64.620532089359699</v>
      </c>
      <c r="P33" s="37">
        <v>27.11165331377299</v>
      </c>
      <c r="Q33" s="37">
        <v>444.9999938305134</v>
      </c>
      <c r="R33" s="37">
        <v>9.063253788033478</v>
      </c>
      <c r="S33" s="37">
        <v>1404.4253749700019</v>
      </c>
    </row>
    <row r="34" spans="1:19" x14ac:dyDescent="0.3">
      <c r="A34" s="38">
        <f t="shared" si="1"/>
        <v>44160</v>
      </c>
      <c r="B34" s="37">
        <v>1295.4421523431156</v>
      </c>
      <c r="C34" s="37">
        <v>-8.9996462536603303</v>
      </c>
      <c r="D34" s="37">
        <v>-25.790044262519586</v>
      </c>
      <c r="E34" s="37">
        <v>-72.212193536589439</v>
      </c>
      <c r="F34" s="37">
        <v>-81.946394572176132</v>
      </c>
      <c r="G34" s="37">
        <v>-87.617141621970632</v>
      </c>
      <c r="H34" s="37">
        <v>36.340621279138333</v>
      </c>
      <c r="I34" s="37">
        <v>22.33489126946256</v>
      </c>
      <c r="J34" s="37">
        <v>179.22082444764533</v>
      </c>
      <c r="K34" s="37">
        <v>162.28589419154778</v>
      </c>
      <c r="L34" s="37">
        <v>90.309916746542626</v>
      </c>
      <c r="M34" s="37">
        <v>-19.482709642795953</v>
      </c>
      <c r="N34" s="37">
        <v>-13.346080639293859</v>
      </c>
      <c r="O34" s="37">
        <v>10.042005839966464</v>
      </c>
      <c r="P34" s="37">
        <v>-2.4429573033910117</v>
      </c>
      <c r="Q34" s="37">
        <v>351.06411338781766</v>
      </c>
      <c r="R34" s="37">
        <v>-12.068505458496986</v>
      </c>
      <c r="S34" s="37">
        <v>1168.7353938307979</v>
      </c>
    </row>
    <row r="35" spans="1:19" x14ac:dyDescent="0.3">
      <c r="A35" s="38">
        <f t="shared" si="1"/>
        <v>44167</v>
      </c>
    </row>
    <row r="36" spans="1:19" x14ac:dyDescent="0.3">
      <c r="A36" s="38">
        <f t="shared" si="1"/>
        <v>44174</v>
      </c>
    </row>
    <row r="37" spans="1:19" x14ac:dyDescent="0.3">
      <c r="A37" s="38">
        <f t="shared" si="1"/>
        <v>44181</v>
      </c>
    </row>
    <row r="38" spans="1:19" x14ac:dyDescent="0.3">
      <c r="A38" s="38">
        <f t="shared" si="1"/>
        <v>44188</v>
      </c>
    </row>
    <row r="39" spans="1:19" x14ac:dyDescent="0.3">
      <c r="A39" s="38"/>
    </row>
    <row r="40" spans="1:19" x14ac:dyDescent="0.3">
      <c r="A40" s="38"/>
    </row>
    <row r="41" spans="1:19" x14ac:dyDescent="0.3">
      <c r="A41" s="38"/>
    </row>
    <row r="42" spans="1:19" x14ac:dyDescent="0.3">
      <c r="A42" s="38"/>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2020-12-09T14:17:04Z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