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330"/>
  <workbookPr defaultThemeVersion="166925"/>
  <mc:AlternateContent xmlns:mc="http://schemas.openxmlformats.org/markup-compatibility/2006">
    <mc:Choice Requires="x15">
      <x15ac:absPath xmlns:x15ac="http://schemas.microsoft.com/office/spreadsheetml/2010/11/ac" url="C:\Users\Dbrads\OneDrive - South African Medical Research Council\Documents\COVID\Weekly deaths\35_6 Sep\"/>
    </mc:Choice>
  </mc:AlternateContent>
  <xr:revisionPtr revIDLastSave="22" documentId="8_{783F4DAC-5BF1-49F0-BA26-C6B385C6BE54}" xr6:coauthVersionLast="33" xr6:coauthVersionMax="45" xr10:uidLastSave="{0CB3C1AC-0EEF-4B41-80FA-C056790982CB}"/>
  <bookViews>
    <workbookView xWindow="-108" yWindow="-108" windowWidth="19416" windowHeight="10416" activeTab="4" xr2:uid="{6A13F5FB-10B2-48AB-B29F-67AB8915DB5B}"/>
  </bookViews>
  <sheets>
    <sheet name="Information" sheetId="4" r:id="rId1"/>
    <sheet name="Total deaths 1+yr" sheetId="2" r:id="rId2"/>
    <sheet name="Province natural 1+yr" sheetId="1" r:id="rId3"/>
    <sheet name="Metro natural 1+yr " sheetId="3" r:id="rId4"/>
    <sheet name="Weekly excesses" sheetId="5" r:id="rId5"/>
  </sheets>
  <definedNames>
    <definedName name="_xlnm.Print_Area" localSheetId="0">Information!$A$1:$J$45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8" i="3" l="1"/>
  <c r="E38" i="3"/>
  <c r="F38" i="3"/>
  <c r="G38" i="3"/>
  <c r="H38" i="3"/>
  <c r="I38" i="3"/>
  <c r="J38" i="3"/>
  <c r="C38" i="3"/>
  <c r="D38" i="1"/>
  <c r="E38" i="1"/>
  <c r="F38" i="1"/>
  <c r="G38" i="1"/>
  <c r="H38" i="1"/>
  <c r="I38" i="1"/>
  <c r="J38" i="1"/>
  <c r="K38" i="1"/>
  <c r="L38" i="1"/>
  <c r="C38" i="1"/>
  <c r="D38" i="2"/>
  <c r="E38" i="2"/>
  <c r="C38" i="2"/>
  <c r="C2" i="5" l="1"/>
  <c r="G2" i="5"/>
  <c r="M2" i="5"/>
  <c r="S2" i="5"/>
  <c r="J2" i="5" l="1"/>
  <c r="Q2" i="5"/>
  <c r="L2" i="5"/>
  <c r="O2" i="5"/>
  <c r="K2" i="5"/>
  <c r="B2" i="5"/>
  <c r="N2" i="5"/>
  <c r="D2" i="5"/>
  <c r="E2" i="5"/>
  <c r="F2" i="5"/>
  <c r="H2" i="5"/>
  <c r="P2" i="5"/>
  <c r="I2" i="5"/>
  <c r="R2" i="5"/>
  <c r="A6" i="5"/>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B4" i="3"/>
  <c r="B5" i="3" s="1"/>
  <c r="B6" i="3" s="1"/>
  <c r="B7" i="3" s="1"/>
  <c r="B8" i="3" s="1"/>
  <c r="B9" i="3" s="1"/>
  <c r="B10" i="3" s="1"/>
  <c r="B11" i="3" s="1"/>
  <c r="B12" i="3" s="1"/>
  <c r="B13" i="3" s="1"/>
  <c r="B14" i="3" s="1"/>
  <c r="B15" i="3" s="1"/>
  <c r="B16" i="3" s="1"/>
  <c r="B17" i="3" s="1"/>
  <c r="B18" i="3" s="1"/>
  <c r="B19" i="3" s="1"/>
  <c r="B20" i="3" s="1"/>
  <c r="B21" i="3" s="1"/>
  <c r="B22" i="3" s="1"/>
  <c r="B23" i="3" s="1"/>
  <c r="B24" i="3" s="1"/>
  <c r="B25" i="3" s="1"/>
  <c r="B26" i="3" s="1"/>
  <c r="B27" i="3" s="1"/>
  <c r="B4" i="2"/>
  <c r="B5" i="2" s="1"/>
  <c r="B6" i="2" s="1"/>
  <c r="B7" i="2" s="1"/>
  <c r="B8" i="2" s="1"/>
  <c r="B9" i="2" s="1"/>
  <c r="B10" i="2" s="1"/>
  <c r="B11" i="2" s="1"/>
  <c r="B12" i="2" s="1"/>
  <c r="B13" i="2" s="1"/>
  <c r="B14" i="2" s="1"/>
  <c r="B15" i="2" s="1"/>
  <c r="B16" i="2" s="1"/>
  <c r="B17" i="2" s="1"/>
  <c r="B18" i="2" s="1"/>
  <c r="B19" i="2" s="1"/>
  <c r="B20" i="2" s="1"/>
  <c r="B21" i="2" s="1"/>
  <c r="B22" i="2" s="1"/>
  <c r="B23" i="2" s="1"/>
  <c r="B24" i="2" s="1"/>
  <c r="B25" i="2" s="1"/>
  <c r="B26" i="2" s="1"/>
  <c r="B27" i="2" s="1"/>
  <c r="B4" i="1"/>
  <c r="B5" i="1" s="1"/>
  <c r="B6" i="1" s="1"/>
  <c r="B7" i="1" s="1"/>
  <c r="B8" i="1" s="1"/>
  <c r="B9" i="1" s="1"/>
  <c r="B10" i="1" s="1"/>
  <c r="B11" i="1" s="1"/>
  <c r="B12" i="1" s="1"/>
  <c r="B13" i="1" s="1"/>
  <c r="B14" i="1" s="1"/>
  <c r="B15" i="1" s="1"/>
  <c r="B16" i="1" s="1"/>
  <c r="B17" i="1" s="1"/>
  <c r="B18" i="1" s="1"/>
  <c r="B19" i="1" s="1"/>
  <c r="B20" i="1" s="1"/>
  <c r="B21" i="1" s="1"/>
  <c r="B22" i="1" s="1"/>
  <c r="B23" i="1" s="1"/>
  <c r="B24" i="1" s="1"/>
  <c r="B25" i="1" s="1"/>
  <c r="B26" i="1" s="1"/>
  <c r="B27" i="1" s="1"/>
</calcChain>
</file>

<file path=xl/sharedStrings.xml><?xml version="1.0" encoding="utf-8"?>
<sst xmlns="http://schemas.openxmlformats.org/spreadsheetml/2006/main" count="58" uniqueCount="54">
  <si>
    <t>MANGAUNG</t>
  </si>
  <si>
    <t>NELSON MANDELA BAY</t>
  </si>
  <si>
    <t>TSHWANE</t>
  </si>
  <si>
    <t>BUFFALO CITY</t>
  </si>
  <si>
    <t>CAPE TOWN</t>
  </si>
  <si>
    <t>EKHURULENI</t>
  </si>
  <si>
    <t>ETHEKWENI</t>
  </si>
  <si>
    <t>JOHANNESBURG</t>
  </si>
  <si>
    <t>ESTIMATED EXCESS NATURAL DEATHS</t>
  </si>
  <si>
    <t>EASTERN CAPE</t>
  </si>
  <si>
    <t>FREE STATE</t>
  </si>
  <si>
    <t>GAUTENG</t>
  </si>
  <si>
    <t>KWAZULU NATAL</t>
  </si>
  <si>
    <t>LIMPOPO</t>
  </si>
  <si>
    <t>MPUMALANGA</t>
  </si>
  <si>
    <t>NORTHERN CAPE</t>
  </si>
  <si>
    <t>NORTH WEST</t>
  </si>
  <si>
    <t>WESTERN CAPE</t>
  </si>
  <si>
    <t>SOUTH AFRICA</t>
  </si>
  <si>
    <t xml:space="preserve">ESTIMATED NATURAL DEATHS OF PERSONS 1+ YEARS </t>
  </si>
  <si>
    <t>ALL CAUSE</t>
  </si>
  <si>
    <t xml:space="preserve">NATURAL </t>
  </si>
  <si>
    <t>UNNATURAL</t>
  </si>
  <si>
    <t xml:space="preserve">ESTIMATED DEATHS OF PERSONS 1+ YEARS
SOUTH AFRICA </t>
  </si>
  <si>
    <t>ESTIMATED EXCESS DEATHS, USING PREDICTED NUMBERS AS COUNTERFACTUAL (ALL CAUSE)</t>
  </si>
  <si>
    <t>WEEK (starting on)</t>
  </si>
  <si>
    <t>ESTIMATED EXCESS DEATHS, USING COUNTERFACTUAL BASED ON PROPORTION OF PREDICTED (NATURAL)</t>
  </si>
  <si>
    <t>EC</t>
  </si>
  <si>
    <t>FS</t>
  </si>
  <si>
    <t>GT</t>
  </si>
  <si>
    <t>KZN</t>
  </si>
  <si>
    <t>LM</t>
  </si>
  <si>
    <t>MP</t>
  </si>
  <si>
    <t>NC</t>
  </si>
  <si>
    <t>NW</t>
  </si>
  <si>
    <t>WC</t>
  </si>
  <si>
    <t>BUF</t>
  </si>
  <si>
    <t>CPT</t>
  </si>
  <si>
    <t>EKU</t>
  </si>
  <si>
    <t>ETH</t>
  </si>
  <si>
    <t>JHN</t>
  </si>
  <si>
    <t>MAN</t>
  </si>
  <si>
    <t>NMA</t>
  </si>
  <si>
    <t>TSH</t>
  </si>
  <si>
    <t>RSA</t>
  </si>
  <si>
    <t>Total</t>
  </si>
  <si>
    <t>Cumulative prior to first week</t>
  </si>
  <si>
    <t>1 January - 1 September</t>
  </si>
  <si>
    <t xml:space="preserve">6 May - 1 September </t>
  </si>
  <si>
    <t xml:space="preserve">6 May -1 September </t>
  </si>
  <si>
    <t>1 Janury - 1 September</t>
  </si>
  <si>
    <t>6 May - 1 September</t>
  </si>
  <si>
    <t>1 Jan - 1 September</t>
  </si>
  <si>
    <t xml:space="preserve">6 May - 1 September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</si>
</sst>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b/>
      <sz val="9"/>
      <color theme="1"/>
      <name val="Calibri"/>
      <family val="2"/>
      <scheme val="minor"/>
    </font>
    <font>
      <sz val="10"/>
      <color theme="1"/>
      <name val="Calibri"/>
      <family val="2"/>
      <scheme val="minor"/>
    </font>
    <font>
      <b/>
      <sz val="10"/>
      <color theme="1"/>
      <name val="Calibri"/>
      <family val="2"/>
      <scheme val="minor"/>
    </font>
    <font>
      <sz val="26"/>
      <name val="Times New Roman"/>
      <family val="1"/>
    </font>
    <font>
      <b/>
      <sz val="11"/>
      <color rgb="FFFF0000"/>
      <name val="Calibri"/>
      <family val="2"/>
      <scheme val="minor"/>
    </font>
    <font>
      <b/>
      <sz val="9"/>
      <name val="Calibri"/>
      <family val="2"/>
      <scheme val="minor"/>
    </font>
    <font>
      <sz val="10"/>
      <name val="Calibri"/>
      <family val="2"/>
      <scheme val="minor"/>
    </font>
    <font>
      <sz val="11"/>
      <name val="Calibri"/>
      <family val="2"/>
      <scheme val="minor"/>
    </font>
    <font>
      <b/>
      <sz val="11"/>
      <name val="Calibri"/>
      <family val="2"/>
      <scheme val="minor"/>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s>
  <cellStyleXfs count="1">
    <xf numFmtId="0" fontId="0" fillId="0" borderId="0"/>
  </cellStyleXfs>
  <cellXfs count="65">
    <xf numFmtId="0" fontId="0" fillId="0" borderId="0" xfId="0"/>
    <xf numFmtId="1" fontId="0" fillId="0" borderId="0" xfId="0" applyNumberFormat="1"/>
    <xf numFmtId="0" fontId="2" fillId="0" borderId="1" xfId="0" applyFont="1" applyBorder="1" applyAlignment="1">
      <alignment horizontal="center" vertical="center" wrapText="1"/>
    </xf>
    <xf numFmtId="0" fontId="3" fillId="0" borderId="1" xfId="0" applyFont="1" applyBorder="1"/>
    <xf numFmtId="15" fontId="3" fillId="0" borderId="1" xfId="0" applyNumberFormat="1" applyFont="1" applyBorder="1"/>
    <xf numFmtId="1" fontId="3" fillId="0" borderId="1" xfId="0" applyNumberFormat="1" applyFont="1" applyBorder="1"/>
    <xf numFmtId="0" fontId="3" fillId="0" borderId="2" xfId="0" applyFont="1" applyBorder="1"/>
    <xf numFmtId="15" fontId="3" fillId="0" borderId="2" xfId="0" applyNumberFormat="1" applyFont="1" applyBorder="1"/>
    <xf numFmtId="1" fontId="3" fillId="0" borderId="2" xfId="0" applyNumberFormat="1" applyFont="1" applyBorder="1"/>
    <xf numFmtId="0" fontId="2" fillId="0" borderId="1" xfId="0" applyFont="1" applyBorder="1" applyAlignment="1">
      <alignment horizontal="center" wrapText="1"/>
    </xf>
    <xf numFmtId="0" fontId="5" fillId="0" borderId="0" xfId="0" applyFont="1" applyBorder="1" applyAlignment="1">
      <alignment horizontal="center" vertical="center"/>
    </xf>
    <xf numFmtId="0" fontId="0" fillId="0" borderId="0" xfId="0" applyBorder="1"/>
    <xf numFmtId="0" fontId="0" fillId="2" borderId="0" xfId="0" applyFill="1" applyBorder="1"/>
    <xf numFmtId="0" fontId="0" fillId="2" borderId="0" xfId="0" applyFill="1"/>
    <xf numFmtId="0" fontId="0" fillId="2" borderId="10" xfId="0" applyFill="1" applyBorder="1"/>
    <xf numFmtId="0" fontId="1" fillId="0" borderId="0" xfId="0" applyFont="1" applyBorder="1" applyAlignment="1"/>
    <xf numFmtId="0" fontId="4" fillId="0" borderId="1" xfId="0" applyFont="1" applyBorder="1" applyAlignment="1">
      <alignment horizontal="left"/>
    </xf>
    <xf numFmtId="0" fontId="6" fillId="0" borderId="1" xfId="0" applyFont="1" applyBorder="1" applyAlignment="1"/>
    <xf numFmtId="0" fontId="6" fillId="0" borderId="3" xfId="0" applyFont="1" applyBorder="1" applyAlignment="1"/>
    <xf numFmtId="1" fontId="1" fillId="0" borderId="3" xfId="0" applyNumberFormat="1" applyFont="1" applyBorder="1"/>
    <xf numFmtId="1" fontId="1" fillId="0" borderId="0" xfId="0" applyNumberFormat="1" applyFont="1" applyBorder="1"/>
    <xf numFmtId="0" fontId="7" fillId="0" borderId="1" xfId="0" applyFont="1" applyBorder="1" applyAlignment="1"/>
    <xf numFmtId="0" fontId="8" fillId="0" borderId="1" xfId="0" applyFont="1" applyBorder="1"/>
    <xf numFmtId="15" fontId="8" fillId="0" borderId="1" xfId="0" applyNumberFormat="1" applyFont="1" applyBorder="1"/>
    <xf numFmtId="0" fontId="8" fillId="0" borderId="0" xfId="0" quotePrefix="1" applyFont="1" applyBorder="1" applyAlignment="1">
      <alignment horizontal="right"/>
    </xf>
    <xf numFmtId="1" fontId="8" fillId="0" borderId="0" xfId="0" applyNumberFormat="1" applyFont="1" applyBorder="1"/>
    <xf numFmtId="0" fontId="9" fillId="0" borderId="0" xfId="0" applyFont="1"/>
    <xf numFmtId="0" fontId="10" fillId="0" borderId="1" xfId="0" applyFont="1" applyBorder="1" applyAlignment="1"/>
    <xf numFmtId="0" fontId="10" fillId="0" borderId="3" xfId="0" applyFont="1" applyBorder="1" applyAlignment="1"/>
    <xf numFmtId="0" fontId="10" fillId="0" borderId="0" xfId="0" applyFont="1"/>
    <xf numFmtId="3" fontId="1" fillId="0" borderId="1" xfId="0" applyNumberFormat="1" applyFont="1" applyBorder="1"/>
    <xf numFmtId="3" fontId="8" fillId="0" borderId="1" xfId="0" applyNumberFormat="1" applyFont="1" applyBorder="1"/>
    <xf numFmtId="3" fontId="3" fillId="0" borderId="1" xfId="0" applyNumberFormat="1" applyFont="1" applyBorder="1"/>
    <xf numFmtId="3" fontId="3" fillId="0" borderId="4" xfId="0" applyNumberFormat="1" applyFont="1" applyBorder="1"/>
    <xf numFmtId="3" fontId="4" fillId="0" borderId="1" xfId="0" applyNumberFormat="1" applyFont="1" applyBorder="1"/>
    <xf numFmtId="3" fontId="0" fillId="0" borderId="1" xfId="0" applyNumberFormat="1" applyBorder="1"/>
    <xf numFmtId="3" fontId="3" fillId="0" borderId="2" xfId="0" applyNumberFormat="1" applyFont="1" applyBorder="1"/>
    <xf numFmtId="3" fontId="3" fillId="0" borderId="1" xfId="0" quotePrefix="1" applyNumberFormat="1" applyFont="1" applyBorder="1" applyAlignment="1">
      <alignment horizontal="right"/>
    </xf>
    <xf numFmtId="3" fontId="0" fillId="0" borderId="0" xfId="0" applyNumberFormat="1"/>
    <xf numFmtId="15" fontId="0" fillId="0" borderId="0" xfId="0" applyNumberFormat="1"/>
    <xf numFmtId="0" fontId="1" fillId="0" borderId="0" xfId="0" applyFont="1"/>
    <xf numFmtId="0" fontId="0" fillId="0" borderId="0" xfId="0" applyAlignment="1">
      <alignment vertical="top" wrapText="1"/>
    </xf>
    <xf numFmtId="0" fontId="2" fillId="0" borderId="3" xfId="0" applyFont="1" applyBorder="1" applyAlignment="1">
      <alignment horizontal="center" wrapText="1"/>
    </xf>
    <xf numFmtId="0" fontId="2" fillId="0" borderId="6" xfId="0" applyFont="1" applyBorder="1" applyAlignment="1">
      <alignment horizontal="center" wrapText="1"/>
    </xf>
    <xf numFmtId="0" fontId="2" fillId="0" borderId="4" xfId="0" applyFont="1" applyBorder="1" applyAlignment="1">
      <alignment horizontal="center" wrapText="1"/>
    </xf>
    <xf numFmtId="0" fontId="2" fillId="0" borderId="0" xfId="0" applyFont="1" applyBorder="1" applyAlignment="1">
      <alignment horizontal="center" wrapText="1"/>
    </xf>
    <xf numFmtId="0" fontId="2" fillId="0" borderId="7" xfId="0" applyFont="1" applyBorder="1" applyAlignment="1">
      <alignment horizontal="center" wrapText="1"/>
    </xf>
    <xf numFmtId="0" fontId="2" fillId="0" borderId="5" xfId="0" applyFont="1" applyBorder="1" applyAlignment="1">
      <alignment horizontal="center" wrapText="1"/>
    </xf>
    <xf numFmtId="0" fontId="2" fillId="0" borderId="8" xfId="0" applyFont="1" applyBorder="1" applyAlignment="1">
      <alignment horizontal="center" wrapText="1"/>
    </xf>
    <xf numFmtId="0" fontId="4" fillId="0" borderId="1" xfId="0" applyFont="1" applyBorder="1" applyAlignment="1">
      <alignment horizontal="left"/>
    </xf>
    <xf numFmtId="3" fontId="2" fillId="0" borderId="1" xfId="0" applyNumberFormat="1" applyFont="1" applyBorder="1" applyAlignment="1">
      <alignment horizontal="left"/>
    </xf>
    <xf numFmtId="3" fontId="1" fillId="0" borderId="1" xfId="0" applyNumberFormat="1" applyFont="1" applyBorder="1" applyAlignment="1">
      <alignment horizontal="left"/>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3" fontId="4" fillId="0" borderId="3" xfId="0" applyNumberFormat="1" applyFont="1" applyBorder="1" applyAlignment="1">
      <alignment horizontal="center"/>
    </xf>
    <xf numFmtId="3" fontId="4" fillId="0" borderId="4" xfId="0" applyNumberFormat="1" applyFont="1" applyBorder="1" applyAlignment="1">
      <alignment horizontal="center"/>
    </xf>
    <xf numFmtId="3" fontId="0" fillId="0" borderId="3" xfId="0" applyNumberFormat="1" applyBorder="1" applyAlignment="1">
      <alignment horizontal="left"/>
    </xf>
    <xf numFmtId="3" fontId="0" fillId="0" borderId="4" xfId="0" applyNumberFormat="1" applyBorder="1" applyAlignment="1">
      <alignment horizontal="left"/>
    </xf>
    <xf numFmtId="3" fontId="2" fillId="0" borderId="3" xfId="0" applyNumberFormat="1" applyFont="1" applyBorder="1" applyAlignment="1">
      <alignment horizontal="left" wrapText="1"/>
    </xf>
    <xf numFmtId="3" fontId="2" fillId="0" borderId="6" xfId="0" applyNumberFormat="1" applyFont="1" applyBorder="1" applyAlignment="1">
      <alignment horizontal="left" wrapText="1"/>
    </xf>
    <xf numFmtId="3" fontId="2" fillId="0" borderId="4" xfId="0" applyNumberFormat="1" applyFont="1" applyBorder="1" applyAlignment="1">
      <alignment horizontal="left"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3" fontId="4" fillId="0" borderId="1" xfId="0" applyNumberFormat="1" applyFont="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177800</xdr:colOff>
      <xdr:row>0</xdr:row>
      <xdr:rowOff>0</xdr:rowOff>
    </xdr:from>
    <xdr:to>
      <xdr:col>9</xdr:col>
      <xdr:colOff>363196</xdr:colOff>
      <xdr:row>37</xdr:row>
      <xdr:rowOff>28486</xdr:rowOff>
    </xdr:to>
    <xdr:sp macro="" textlink="">
      <xdr:nvSpPr>
        <xdr:cNvPr id="2" name="Rectangle 1">
          <a:extLst>
            <a:ext uri="{FF2B5EF4-FFF2-40B4-BE49-F238E27FC236}">
              <a16:creationId xmlns:a16="http://schemas.microsoft.com/office/drawing/2014/main" id="{3AF608A7-26D1-4D83-B587-655AE7EA84A1}"/>
            </a:ext>
          </a:extLst>
        </xdr:cNvPr>
        <xdr:cNvSpPr/>
      </xdr:nvSpPr>
      <xdr:spPr>
        <a:xfrm>
          <a:off x="177800" y="0"/>
          <a:ext cx="5733041" cy="7107252"/>
        </a:xfrm>
        <a:prstGeom prst="rect">
          <a:avLst/>
        </a:prstGeom>
        <a:solidFill>
          <a:schemeClr val="bg1">
            <a:lumMod val="95000"/>
          </a:schemeClr>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Bef>
              <a:spcPts val="1200"/>
            </a:spcBef>
            <a:spcAft>
              <a:spcPts val="0"/>
            </a:spcAft>
          </a:pPr>
          <a:endPar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a:t>
          </a: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DeathS IN SOUTH AFRICA </a:t>
          </a:r>
          <a:r>
            <a:rPr lang="en-US" sz="2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nSpc>
              <a:spcPct val="107000"/>
            </a:lnSpc>
            <a:spcAft>
              <a:spcPts val="800"/>
            </a:spcAft>
          </a:pPr>
          <a:r>
            <a:rPr lang="en-US" sz="1100">
              <a:effectLst/>
              <a:latin typeface="Calibri" panose="020F0502020204030204" pitchFamily="34" charset="0"/>
              <a:ea typeface="Calibri" panose="020F0502020204030204" pitchFamily="34" charset="0"/>
              <a:cs typeface="Arial" panose="020B0604020202020204" pitchFamily="34" charset="0"/>
            </a:rPr>
            <a:t> </a:t>
          </a: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1 January – 1 september 2020</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gn="ctr">
            <a:lnSpc>
              <a:spcPct val="107000"/>
            </a:lnSpc>
            <a:spcAft>
              <a:spcPts val="800"/>
            </a:spcAft>
          </a:pPr>
          <a:r>
            <a:rPr lang="en-US" sz="1600" cap="all">
              <a:effectLst/>
              <a:latin typeface="Times New Roman" panose="02020603050405020304" pitchFamily="18" charset="0"/>
              <a:ea typeface="Calibri Light" panose="020F0302020204030204" pitchFamily="34" charset="0"/>
              <a:cs typeface="Arial" panose="020B0604020202020204" pitchFamily="34" charset="0"/>
            </a:rPr>
            <a:t>(Week 35)</a:t>
          </a:r>
          <a:endParaRPr lang="en-ZA" sz="1600">
            <a:effectLst/>
            <a:latin typeface="Calibri" panose="020F0502020204030204" pitchFamily="34" charset="0"/>
            <a:ea typeface="Calibri" panose="020F0502020204030204" pitchFamily="34" charset="0"/>
            <a:cs typeface="Arial" panose="020B0604020202020204" pitchFamily="34" charset="0"/>
          </a:endParaRPr>
        </a:p>
        <a:p>
          <a:pPr algn="ctr"/>
          <a:endParaRPr lang="en-US" sz="1100">
            <a:effectLst/>
            <a:latin typeface="+mn-lt"/>
            <a:ea typeface="+mn-ea"/>
            <a:cs typeface="+mn-cs"/>
          </a:endParaRPr>
        </a:p>
        <a:p>
          <a:pPr algn="ctr"/>
          <a:r>
            <a:rPr lang="en-US" sz="1100">
              <a:effectLst/>
              <a:latin typeface="+mn-lt"/>
              <a:ea typeface="+mn-ea"/>
              <a:cs typeface="+mn-cs"/>
            </a:rPr>
            <a:t>Prepared by Debbie Bradshaw, Ria Laubscher,</a:t>
          </a:r>
          <a:endParaRPr lang="en-ZA" sz="1100">
            <a:effectLst/>
            <a:latin typeface="+mn-lt"/>
            <a:ea typeface="+mn-ea"/>
            <a:cs typeface="+mn-cs"/>
          </a:endParaRPr>
        </a:p>
        <a:p>
          <a:pPr algn="ctr"/>
          <a:r>
            <a:rPr lang="en-US" sz="1100">
              <a:effectLst/>
              <a:latin typeface="+mn-lt"/>
              <a:ea typeface="+mn-ea"/>
              <a:cs typeface="+mn-cs"/>
            </a:rPr>
            <a:t>Rob Dorrington, Pam Groenewald, Tom Moultrie</a:t>
          </a:r>
          <a:endParaRPr lang="en-ZA" sz="1100">
            <a:effectLst/>
            <a:latin typeface="+mn-lt"/>
            <a:ea typeface="+mn-ea"/>
            <a:cs typeface="+mn-cs"/>
          </a:endParaRPr>
        </a:p>
        <a:p>
          <a:pPr marL="0" indent="0" algn="ctr">
            <a:lnSpc>
              <a:spcPct val="107000"/>
            </a:lnSpc>
            <a:spcAft>
              <a:spcPts val="0"/>
            </a:spcAft>
          </a:pPr>
          <a:r>
            <a:rPr lang="en-US" sz="1200" b="1">
              <a:effectLst/>
              <a:latin typeface="Calibri" panose="020F0502020204030204" pitchFamily="34" charset="0"/>
              <a:ea typeface="Calibri" panose="020F0502020204030204" pitchFamily="34" charset="0"/>
              <a:cs typeface="Arial" panose="020B0604020202020204" pitchFamily="34" charset="0"/>
            </a:rPr>
            <a:t>7 September 2020</a:t>
          </a:r>
          <a:r>
            <a:rPr lang="en-US" sz="1200">
              <a:effectLst/>
              <a:latin typeface="Calibri" panose="020F0502020204030204" pitchFamily="34" charset="0"/>
              <a:ea typeface="Calibri" panose="020F0502020204030204" pitchFamily="34" charset="0"/>
              <a:cs typeface="Arial" panose="020B0604020202020204" pitchFamily="34" charset="0"/>
            </a:rPr>
            <a:t>  </a:t>
          </a:r>
        </a:p>
        <a:p>
          <a:pPr marL="0" indent="0" algn="ctr">
            <a:lnSpc>
              <a:spcPct val="107000"/>
            </a:lnSpc>
            <a:spcAft>
              <a:spcPts val="0"/>
            </a:spcAft>
          </a:pPr>
          <a:endParaRPr lang="en-US" sz="1200">
            <a:effectLst/>
            <a:latin typeface="Calibri" panose="020F0502020204030204" pitchFamily="34" charset="0"/>
            <a:ea typeface="Calibri" panose="020F0502020204030204" pitchFamily="34" charset="0"/>
            <a:cs typeface="Arial" panose="020B0604020202020204" pitchFamily="34" charset="0"/>
          </a:endParaRPr>
        </a:p>
        <a:p>
          <a:r>
            <a:rPr lang="en-ZA" sz="1100">
              <a:effectLst/>
              <a:latin typeface="+mn-lt"/>
              <a:ea typeface="+mn-ea"/>
              <a:cs typeface="+mn-cs"/>
            </a:rPr>
            <a:t>This workbook contains</a:t>
          </a:r>
          <a:r>
            <a:rPr lang="en-ZA" sz="1100" baseline="0">
              <a:effectLst/>
              <a:latin typeface="+mn-lt"/>
              <a:ea typeface="+mn-ea"/>
              <a:cs typeface="+mn-cs"/>
            </a:rPr>
            <a:t> the estimated number of weekly deaths experienced in South Africa for persons 1+ years of age during 2020 as reported in the </a:t>
          </a:r>
          <a:r>
            <a:rPr lang="en-ZA" sz="12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a:t>
          </a:r>
          <a:r>
            <a:rPr lang="en-ZA" sz="1100" baseline="0">
              <a:effectLst/>
              <a:latin typeface="+mn-lt"/>
              <a:ea typeface="+mn-ea"/>
              <a:cs typeface="+mn-cs"/>
            </a:rPr>
            <a:t> prepared by the SAMRC Burden of Disease Research Unit and UCT Centre for Actuarial Research.  </a:t>
          </a:r>
        </a:p>
        <a:p>
          <a:endParaRPr lang="en-ZA" sz="1200">
            <a:effectLst/>
          </a:endParaRPr>
        </a:p>
        <a:p>
          <a:r>
            <a:rPr lang="en-ZA" sz="1100" b="1">
              <a:effectLst/>
              <a:latin typeface="+mn-lt"/>
              <a:ea typeface="+mn-ea"/>
              <a:cs typeface="+mn-cs"/>
            </a:rPr>
            <a:t>Actual number of deaths</a:t>
          </a:r>
          <a:r>
            <a:rPr lang="en-ZA" sz="1100">
              <a:effectLst/>
              <a:latin typeface="+mn-lt"/>
              <a:ea typeface="+mn-ea"/>
              <a:cs typeface="+mn-cs"/>
            </a:rPr>
            <a:t>: The actual number of deaths in South Africa have been estimated from the numbers recorded on the National Population Register using weighting factors set to produce results consistent with those of the annual Rapid Mortality Surveillance Report to account for deaths of persons who are not on the National Population Register as well as those that have not been registered with the Department of Home Affairs. </a:t>
          </a:r>
        </a:p>
        <a:p>
          <a:endParaRPr lang="en-ZA" sz="1200">
            <a:solidFill>
              <a:sysClr val="windowText" lastClr="000000"/>
            </a:solidFill>
            <a:effectLst/>
          </a:endParaRPr>
        </a:p>
        <a:p>
          <a:r>
            <a:rPr lang="en-ZA" sz="1100" b="1">
              <a:solidFill>
                <a:sysClr val="windowText" lastClr="000000"/>
              </a:solidFill>
              <a:effectLst/>
              <a:latin typeface="+mn-lt"/>
              <a:ea typeface="+mn-ea"/>
              <a:cs typeface="+mn-cs"/>
            </a:rPr>
            <a:t>Excess natural </a:t>
          </a:r>
          <a:r>
            <a:rPr lang="en-ZA" sz="1100" b="1">
              <a:effectLst/>
              <a:latin typeface="+mn-lt"/>
              <a:ea typeface="+mn-ea"/>
              <a:cs typeface="+mn-cs"/>
            </a:rPr>
            <a:t>deaths</a:t>
          </a:r>
          <a:r>
            <a:rPr lang="en-ZA" sz="1100">
              <a:effectLst/>
              <a:latin typeface="+mn-lt"/>
              <a:ea typeface="+mn-ea"/>
              <a:cs typeface="+mn-cs"/>
            </a:rPr>
            <a:t>: The estimated numbers of deaths are used to estimate the excess natural deaths experienced in areas that have increase above the upper prediction level. Since lockdown resulted in a reduction in the number of weekly deaths, the excess has been calculated against a base that accounts for the reduction by tracking the prediction lines at the level experienced in </a:t>
          </a:r>
          <a:r>
            <a:rPr lang="en-ZA" sz="1100">
              <a:solidFill>
                <a:sysClr val="windowText" lastClr="000000"/>
              </a:solidFill>
              <a:effectLst/>
              <a:latin typeface="+mn-lt"/>
              <a:ea typeface="+mn-ea"/>
              <a:cs typeface="+mn-cs"/>
            </a:rPr>
            <a:t>the week prior to the week when deaths increase</a:t>
          </a:r>
          <a:r>
            <a:rPr lang="en-ZA" sz="1100" baseline="0">
              <a:solidFill>
                <a:sysClr val="windowText" lastClr="000000"/>
              </a:solidFill>
              <a:effectLst/>
              <a:latin typeface="+mn-lt"/>
              <a:ea typeface="+mn-ea"/>
              <a:cs typeface="+mn-cs"/>
            </a:rPr>
            <a:t> rapidly and consistently</a:t>
          </a:r>
          <a:r>
            <a:rPr lang="en-ZA" sz="1100">
              <a:solidFill>
                <a:sysClr val="windowText" lastClr="000000"/>
              </a:solidFill>
              <a:effectLst/>
              <a:latin typeface="+mn-lt"/>
              <a:ea typeface="+mn-ea"/>
              <a:cs typeface="+mn-cs"/>
            </a:rPr>
            <a:t>. </a:t>
          </a:r>
        </a:p>
        <a:p>
          <a:endParaRPr lang="en-ZA" sz="1100">
            <a:effectLst/>
            <a:latin typeface="+mn-lt"/>
            <a:ea typeface="+mn-ea"/>
            <a:cs typeface="+mn-cs"/>
          </a:endParaRPr>
        </a:p>
        <a:p>
          <a:r>
            <a:rPr lang="en-ZA" sz="1100" b="1">
              <a:effectLst/>
              <a:latin typeface="+mn-lt"/>
              <a:ea typeface="+mn-ea"/>
              <a:cs typeface="+mn-cs"/>
            </a:rPr>
            <a:t>Excess</a:t>
          </a:r>
          <a:r>
            <a:rPr lang="en-ZA" sz="1100" b="1" baseline="0">
              <a:effectLst/>
              <a:latin typeface="+mn-lt"/>
              <a:ea typeface="+mn-ea"/>
              <a:cs typeface="+mn-cs"/>
            </a:rPr>
            <a:t> deaths (all cause): </a:t>
          </a:r>
          <a:r>
            <a:rPr lang="en-ZA" sz="1100" b="0" baseline="0">
              <a:effectLst/>
              <a:latin typeface="+mn-lt"/>
              <a:ea typeface="+mn-ea"/>
              <a:cs typeface="+mn-cs"/>
            </a:rPr>
            <a:t>The excess in the number of all causes of death relative to the forecast value predicted from 2018 and 2019 </a:t>
          </a:r>
          <a:r>
            <a:rPr lang="en-ZA" sz="1100" b="0" baseline="0">
              <a:solidFill>
                <a:sysClr val="windowText" lastClr="000000"/>
              </a:solidFill>
              <a:effectLst/>
              <a:latin typeface="+mn-lt"/>
              <a:ea typeface="+mn-ea"/>
              <a:cs typeface="+mn-cs"/>
            </a:rPr>
            <a:t>data, setting any negative excesses to zero. </a:t>
          </a:r>
          <a:endParaRPr lang="en-ZA" sz="1100" b="1">
            <a:solidFill>
              <a:sysClr val="windowText" lastClr="000000"/>
            </a:solidFill>
            <a:effectLst/>
            <a:latin typeface="+mn-lt"/>
            <a:ea typeface="+mn-ea"/>
            <a:cs typeface="+mn-cs"/>
          </a:endParaRPr>
        </a:p>
        <a:p>
          <a:endParaRPr lang="en-ZA" sz="1200">
            <a:effectLst/>
          </a:endParaRPr>
        </a:p>
        <a:p>
          <a:r>
            <a:rPr lang="en-ZA" sz="1100" b="1" baseline="0">
              <a:effectLst/>
              <a:latin typeface="+mn-lt"/>
              <a:ea typeface="+mn-ea"/>
              <a:cs typeface="+mn-cs"/>
            </a:rPr>
            <a:t>Download Report: </a:t>
          </a:r>
          <a:r>
            <a:rPr lang="en-ZA" sz="1100">
              <a:solidFill>
                <a:schemeClr val="accent1"/>
              </a:solidFill>
              <a:effectLst/>
              <a:latin typeface="+mn-lt"/>
              <a:ea typeface="+mn-ea"/>
              <a:cs typeface="+mn-cs"/>
            </a:rPr>
            <a:t>https://www.samrc.ac.za/reports/report-weekly-deaths-south-africa</a:t>
          </a:r>
        </a:p>
        <a:p>
          <a:endParaRPr lang="en-ZA" sz="1200">
            <a:effectLst/>
          </a:endParaRPr>
        </a:p>
        <a:p>
          <a:r>
            <a:rPr lang="en-ZA" sz="1100" b="1">
              <a:effectLst/>
              <a:latin typeface="+mn-lt"/>
              <a:ea typeface="+mn-ea"/>
              <a:cs typeface="+mn-cs"/>
            </a:rPr>
            <a:t>Information</a:t>
          </a:r>
          <a:r>
            <a:rPr lang="en-ZA" sz="1100">
              <a:effectLst/>
              <a:latin typeface="+mn-lt"/>
              <a:ea typeface="+mn-ea"/>
              <a:cs typeface="+mn-cs"/>
            </a:rPr>
            <a:t>: </a:t>
          </a:r>
          <a:r>
            <a:rPr lang="en-ZA" sz="1100">
              <a:solidFill>
                <a:schemeClr val="accent1"/>
              </a:solidFill>
              <a:effectLst/>
              <a:latin typeface="+mn-lt"/>
              <a:ea typeface="+mn-ea"/>
              <a:cs typeface="+mn-cs"/>
            </a:rPr>
            <a:t>debbie.bradshaw@mrc.ac.za</a:t>
          </a:r>
          <a:r>
            <a:rPr lang="en-ZA" sz="1100" baseline="0">
              <a:solidFill>
                <a:schemeClr val="accent1"/>
              </a:solidFill>
              <a:effectLst/>
              <a:latin typeface="+mn-lt"/>
              <a:ea typeface="+mn-ea"/>
              <a:cs typeface="+mn-cs"/>
            </a:rPr>
            <a:t> </a:t>
          </a:r>
        </a:p>
        <a:p>
          <a:endParaRPr lang="en-ZA" sz="1200">
            <a:solidFill>
              <a:schemeClr val="accent1"/>
            </a:solidFill>
            <a:effectLst/>
          </a:endParaRPr>
        </a:p>
        <a:p>
          <a:pPr algn="ctr">
            <a:lnSpc>
              <a:spcPct val="107000"/>
            </a:lnSpc>
            <a:spcAft>
              <a:spcPts val="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Aft>
              <a:spcPts val="80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clientData/>
  </xdr:twoCellAnchor>
  <xdr:twoCellAnchor>
    <xdr:from>
      <xdr:col>1</xdr:col>
      <xdr:colOff>259436</xdr:colOff>
      <xdr:row>37</xdr:row>
      <xdr:rowOff>79832</xdr:rowOff>
    </xdr:from>
    <xdr:to>
      <xdr:col>8</xdr:col>
      <xdr:colOff>334364</xdr:colOff>
      <xdr:row>43</xdr:row>
      <xdr:rowOff>17999</xdr:rowOff>
    </xdr:to>
    <xdr:grpSp>
      <xdr:nvGrpSpPr>
        <xdr:cNvPr id="8" name="Group 7">
          <a:extLst>
            <a:ext uri="{FF2B5EF4-FFF2-40B4-BE49-F238E27FC236}">
              <a16:creationId xmlns:a16="http://schemas.microsoft.com/office/drawing/2014/main" id="{2633BD3A-E534-4727-8E7A-47C1B5C3C508}"/>
            </a:ext>
          </a:extLst>
        </xdr:cNvPr>
        <xdr:cNvGrpSpPr/>
      </xdr:nvGrpSpPr>
      <xdr:grpSpPr>
        <a:xfrm>
          <a:off x="871885" y="7158598"/>
          <a:ext cx="4362068" cy="1049121"/>
          <a:chOff x="0" y="0"/>
          <a:chExt cx="4342128" cy="1038225"/>
        </a:xfrm>
        <a:solidFill>
          <a:schemeClr val="bg1"/>
        </a:solidFill>
      </xdr:grpSpPr>
      <xdr:grpSp>
        <xdr:nvGrpSpPr>
          <xdr:cNvPr id="9" name="Group 8">
            <a:extLst>
              <a:ext uri="{FF2B5EF4-FFF2-40B4-BE49-F238E27FC236}">
                <a16:creationId xmlns:a16="http://schemas.microsoft.com/office/drawing/2014/main" id="{80E2D327-4647-4B4D-B6E7-EE135B05AF8B}"/>
              </a:ext>
            </a:extLst>
          </xdr:cNvPr>
          <xdr:cNvGrpSpPr/>
        </xdr:nvGrpSpPr>
        <xdr:grpSpPr>
          <a:xfrm>
            <a:off x="2285999" y="0"/>
            <a:ext cx="2056129" cy="1038225"/>
            <a:chOff x="2188120" y="76200"/>
            <a:chExt cx="2056566" cy="1038225"/>
          </a:xfrm>
          <a:grpFill/>
        </xdr:grpSpPr>
        <xdr:pic>
          <xdr:nvPicPr>
            <xdr:cNvPr id="11" name="Picture 10">
              <a:extLst>
                <a:ext uri="{FF2B5EF4-FFF2-40B4-BE49-F238E27FC236}">
                  <a16:creationId xmlns:a16="http://schemas.microsoft.com/office/drawing/2014/main" id="{6CF26F2F-BFB2-4AC4-98FA-DEC477640CB6}"/>
                </a:ext>
              </a:extLst>
            </xdr:cNvPr>
            <xdr:cNvPicPr>
              <a:picLocks noChangeAspect="1"/>
            </xdr:cNvPicPr>
          </xdr:nvPicPr>
          <xdr:blipFill>
            <a:blip xmlns:r="http://schemas.openxmlformats.org/officeDocument/2006/relationships" r:embed="rId1" cstate="print"/>
            <a:srcRect/>
            <a:stretch>
              <a:fillRect/>
            </a:stretch>
          </xdr:blipFill>
          <xdr:spPr bwMode="auto">
            <a:xfrm>
              <a:off x="2188120" y="76200"/>
              <a:ext cx="819150" cy="1028700"/>
            </a:xfrm>
            <a:prstGeom prst="rect">
              <a:avLst/>
            </a:prstGeom>
            <a:grpFill/>
          </xdr:spPr>
        </xdr:pic>
        <xdr:sp macro="" textlink="">
          <xdr:nvSpPr>
            <xdr:cNvPr id="12" name="Text Box 2">
              <a:extLst>
                <a:ext uri="{FF2B5EF4-FFF2-40B4-BE49-F238E27FC236}">
                  <a16:creationId xmlns:a16="http://schemas.microsoft.com/office/drawing/2014/main" id="{C9C3C79B-75F6-40FC-8FC1-D11D93EAD95E}"/>
                </a:ext>
              </a:extLst>
            </xdr:cNvPr>
            <xdr:cNvSpPr txBox="1">
              <a:spLocks noChangeArrowheads="1"/>
            </xdr:cNvSpPr>
          </xdr:nvSpPr>
          <xdr:spPr bwMode="auto">
            <a:xfrm>
              <a:off x="3020406" y="180975"/>
              <a:ext cx="1224280" cy="933450"/>
            </a:xfrm>
            <a:prstGeom prst="rect">
              <a:avLst/>
            </a:prstGeom>
            <a:grpFill/>
            <a:ln w="9525">
              <a:noFill/>
              <a:miter lim="800000"/>
              <a:headEnd/>
              <a:tailEnd/>
            </a:ln>
          </xdr:spPr>
          <xdr:txBody>
            <a:bodyPr rot="0" vert="horz" wrap="square" lIns="91440" tIns="45720" rIns="91440" bIns="45720" anchor="t" anchorCtr="0">
              <a:noAutofit/>
            </a:bodyPr>
            <a:lstStyle/>
            <a:p>
              <a:pPr>
                <a:lnSpc>
                  <a:spcPts val="1600"/>
                </a:lnSpc>
                <a:spcAft>
                  <a:spcPts val="800"/>
                </a:spcAft>
              </a:pPr>
              <a:r>
                <a:rPr lang="en-US" sz="1600">
                  <a:effectLst/>
                  <a:latin typeface="Calibri" panose="020F0502020204030204" pitchFamily="34" charset="0"/>
                  <a:ea typeface="Calibri" panose="020F0502020204030204" pitchFamily="34" charset="0"/>
                  <a:cs typeface="Arial" panose="020B0604020202020204" pitchFamily="34" charset="0"/>
                </a:rPr>
                <a:t>UCT Centre for Actuarial Research</a:t>
              </a: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grpSp>
      <xdr:pic>
        <xdr:nvPicPr>
          <xdr:cNvPr id="10" name="Picture 9">
            <a:extLst>
              <a:ext uri="{FF2B5EF4-FFF2-40B4-BE49-F238E27FC236}">
                <a16:creationId xmlns:a16="http://schemas.microsoft.com/office/drawing/2014/main" id="{4D40AAB6-3458-44FA-AD33-FB99AC8BFE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5720"/>
            <a:ext cx="2171065" cy="971550"/>
          </a:xfrm>
          <a:prstGeom prst="rect">
            <a:avLst/>
          </a:prstGeom>
          <a:grpFill/>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AB3D4-61D4-4988-A785-D6EF2E94A686}">
  <dimension ref="A1:J45"/>
  <sheetViews>
    <sheetView view="pageBreakPreview" topLeftCell="A21" zoomScale="107" zoomScaleNormal="100" zoomScaleSheetLayoutView="100" workbookViewId="0"/>
  </sheetViews>
  <sheetFormatPr defaultRowHeight="14.4" x14ac:dyDescent="0.3"/>
  <cols>
    <col min="9" max="9" width="9.44140625" customWidth="1"/>
  </cols>
  <sheetData>
    <row r="1" spans="1:9" ht="32.4" x14ac:dyDescent="0.3">
      <c r="A1" s="10"/>
      <c r="B1" s="11"/>
      <c r="C1" s="11"/>
      <c r="D1" s="11"/>
      <c r="E1" s="11"/>
      <c r="F1" s="11"/>
      <c r="G1" s="11"/>
      <c r="H1" s="11"/>
      <c r="I1" s="11"/>
    </row>
    <row r="2" spans="1:9" x14ac:dyDescent="0.3">
      <c r="A2" s="11"/>
      <c r="B2" s="11"/>
      <c r="C2" s="11"/>
      <c r="D2" s="11"/>
      <c r="E2" s="11"/>
      <c r="F2" s="11"/>
      <c r="G2" s="11"/>
      <c r="H2" s="11"/>
      <c r="I2" s="11"/>
    </row>
    <row r="3" spans="1:9" x14ac:dyDescent="0.3">
      <c r="A3" s="11"/>
      <c r="B3" s="11"/>
      <c r="C3" s="11"/>
      <c r="D3" s="11"/>
      <c r="E3" s="11"/>
      <c r="F3" s="11"/>
      <c r="G3" s="11"/>
      <c r="H3" s="11"/>
      <c r="I3" s="11"/>
    </row>
    <row r="4" spans="1:9" x14ac:dyDescent="0.3">
      <c r="A4" s="11"/>
      <c r="B4" s="11"/>
      <c r="C4" s="11"/>
      <c r="D4" s="11"/>
      <c r="E4" s="11"/>
      <c r="F4" s="11"/>
      <c r="G4" s="11"/>
      <c r="H4" s="11"/>
      <c r="I4" s="11"/>
    </row>
    <row r="5" spans="1:9" x14ac:dyDescent="0.3">
      <c r="A5" s="11"/>
      <c r="B5" s="11"/>
      <c r="C5" s="11"/>
      <c r="D5" s="11"/>
      <c r="E5" s="11"/>
      <c r="F5" s="11"/>
      <c r="G5" s="11"/>
      <c r="H5" s="11"/>
      <c r="I5" s="11"/>
    </row>
    <row r="6" spans="1:9" x14ac:dyDescent="0.3">
      <c r="A6" s="11"/>
      <c r="B6" s="11"/>
      <c r="C6" s="11"/>
      <c r="D6" s="11"/>
      <c r="E6" s="11"/>
      <c r="F6" s="11"/>
      <c r="G6" s="11"/>
      <c r="H6" s="11"/>
      <c r="I6" s="11"/>
    </row>
    <row r="7" spans="1:9" x14ac:dyDescent="0.3">
      <c r="A7" s="11"/>
      <c r="B7" s="11"/>
      <c r="C7" s="11"/>
      <c r="D7" s="11"/>
      <c r="E7" s="11"/>
      <c r="F7" s="11"/>
      <c r="G7" s="11"/>
      <c r="H7" s="11"/>
      <c r="I7" s="11"/>
    </row>
    <row r="8" spans="1:9" x14ac:dyDescent="0.3">
      <c r="A8" s="11"/>
      <c r="B8" s="11"/>
      <c r="C8" s="11"/>
      <c r="D8" s="11"/>
      <c r="E8" s="11"/>
      <c r="F8" s="11"/>
      <c r="G8" s="11"/>
      <c r="H8" s="11"/>
      <c r="I8" s="11"/>
    </row>
    <row r="9" spans="1:9" x14ac:dyDescent="0.3">
      <c r="A9" s="11"/>
      <c r="B9" s="11"/>
      <c r="C9" s="11"/>
      <c r="D9" s="11"/>
      <c r="E9" s="11"/>
      <c r="F9" s="11"/>
      <c r="G9" s="11"/>
      <c r="H9" s="11"/>
      <c r="I9" s="11"/>
    </row>
    <row r="10" spans="1:9" x14ac:dyDescent="0.3">
      <c r="A10" s="11"/>
      <c r="B10" s="11"/>
      <c r="C10" s="11"/>
      <c r="D10" s="11"/>
      <c r="E10" s="11"/>
      <c r="F10" s="11"/>
      <c r="G10" s="11"/>
      <c r="H10" s="11"/>
      <c r="I10" s="11"/>
    </row>
    <row r="11" spans="1:9" x14ac:dyDescent="0.3">
      <c r="A11" s="11"/>
      <c r="B11" s="11"/>
      <c r="C11" s="11"/>
      <c r="D11" s="11"/>
      <c r="E11" s="11"/>
      <c r="F11" s="11"/>
      <c r="G11" s="11"/>
      <c r="H11" s="11"/>
      <c r="I11" s="11"/>
    </row>
    <row r="12" spans="1:9" x14ac:dyDescent="0.3">
      <c r="A12" s="11"/>
      <c r="B12" s="11"/>
      <c r="C12" s="11"/>
      <c r="D12" s="11"/>
      <c r="E12" s="11"/>
      <c r="F12" s="11"/>
      <c r="G12" s="11"/>
      <c r="H12" s="11"/>
      <c r="I12" s="11"/>
    </row>
    <row r="13" spans="1:9" x14ac:dyDescent="0.3">
      <c r="A13" s="11"/>
      <c r="B13" s="11"/>
      <c r="C13" s="11"/>
      <c r="D13" s="11"/>
      <c r="E13" s="11"/>
      <c r="F13" s="11"/>
      <c r="G13" s="11"/>
      <c r="H13" s="11"/>
      <c r="I13" s="11"/>
    </row>
    <row r="14" spans="1:9" x14ac:dyDescent="0.3">
      <c r="A14" s="11"/>
      <c r="B14" s="11"/>
      <c r="C14" s="11"/>
      <c r="D14" s="11"/>
      <c r="E14" s="11"/>
      <c r="F14" s="11"/>
      <c r="G14" s="11"/>
      <c r="H14" s="11"/>
      <c r="I14" s="11"/>
    </row>
    <row r="15" spans="1:9" x14ac:dyDescent="0.3">
      <c r="A15" s="11"/>
      <c r="B15" s="11"/>
      <c r="C15" s="11"/>
      <c r="D15" s="11"/>
      <c r="E15" s="11"/>
      <c r="F15" s="11"/>
      <c r="G15" s="11"/>
      <c r="H15" s="11"/>
      <c r="I15" s="11"/>
    </row>
    <row r="16" spans="1:9" x14ac:dyDescent="0.3">
      <c r="A16" s="11"/>
      <c r="B16" s="11"/>
      <c r="C16" s="11"/>
      <c r="D16" s="11"/>
      <c r="E16" s="11"/>
      <c r="F16" s="11"/>
      <c r="G16" s="11"/>
      <c r="H16" s="11"/>
      <c r="I16" s="11"/>
    </row>
    <row r="17" spans="1:9" x14ac:dyDescent="0.3">
      <c r="A17" s="11"/>
      <c r="B17" s="11"/>
      <c r="C17" s="11"/>
      <c r="D17" s="11"/>
      <c r="E17" s="11"/>
      <c r="F17" s="11"/>
      <c r="G17" s="11"/>
      <c r="H17" s="11"/>
      <c r="I17" s="11"/>
    </row>
    <row r="18" spans="1:9" x14ac:dyDescent="0.3">
      <c r="A18" s="11"/>
      <c r="B18" s="11"/>
      <c r="C18" s="11"/>
      <c r="D18" s="11"/>
      <c r="E18" s="11"/>
      <c r="F18" s="11"/>
      <c r="G18" s="11"/>
      <c r="H18" s="11"/>
      <c r="I18" s="11"/>
    </row>
    <row r="19" spans="1:9" x14ac:dyDescent="0.3">
      <c r="A19" s="11"/>
      <c r="B19" s="11"/>
      <c r="C19" s="11"/>
      <c r="D19" s="11"/>
      <c r="E19" s="11"/>
      <c r="F19" s="11"/>
      <c r="G19" s="11"/>
      <c r="H19" s="11"/>
      <c r="I19" s="11"/>
    </row>
    <row r="20" spans="1:9" x14ac:dyDescent="0.3">
      <c r="A20" s="11"/>
      <c r="B20" s="11"/>
      <c r="C20" s="11"/>
      <c r="D20" s="11"/>
      <c r="E20" s="11"/>
      <c r="F20" s="11"/>
      <c r="G20" s="11"/>
      <c r="H20" s="11"/>
      <c r="I20" s="11"/>
    </row>
    <row r="21" spans="1:9" x14ac:dyDescent="0.3">
      <c r="A21" s="11"/>
      <c r="B21" s="11"/>
      <c r="C21" s="11"/>
      <c r="D21" s="11"/>
      <c r="E21" s="11"/>
      <c r="F21" s="11"/>
      <c r="G21" s="11"/>
      <c r="H21" s="11"/>
      <c r="I21" s="11"/>
    </row>
    <row r="22" spans="1:9" x14ac:dyDescent="0.3">
      <c r="A22" s="11"/>
      <c r="B22" s="11"/>
      <c r="C22" s="11"/>
      <c r="D22" s="11"/>
      <c r="E22" s="11"/>
      <c r="F22" s="11"/>
      <c r="G22" s="11"/>
      <c r="H22" s="11"/>
      <c r="I22" s="11"/>
    </row>
    <row r="23" spans="1:9" x14ac:dyDescent="0.3">
      <c r="A23" s="11"/>
      <c r="B23" s="11"/>
      <c r="C23" s="11"/>
      <c r="D23" s="11"/>
      <c r="E23" s="11"/>
      <c r="F23" s="11"/>
      <c r="G23" s="11"/>
      <c r="H23" s="11"/>
      <c r="I23" s="11"/>
    </row>
    <row r="24" spans="1:9" x14ac:dyDescent="0.3">
      <c r="A24" s="11"/>
      <c r="B24" s="11"/>
      <c r="C24" s="11"/>
      <c r="D24" s="11"/>
      <c r="E24" s="11"/>
      <c r="F24" s="11"/>
      <c r="G24" s="11"/>
      <c r="H24" s="11"/>
      <c r="I24" s="11"/>
    </row>
    <row r="25" spans="1:9" x14ac:dyDescent="0.3">
      <c r="A25" s="11"/>
      <c r="B25" s="11"/>
      <c r="C25" s="11"/>
      <c r="D25" s="11"/>
      <c r="E25" s="11"/>
      <c r="F25" s="11"/>
      <c r="G25" s="11"/>
      <c r="H25" s="11"/>
      <c r="I25" s="11"/>
    </row>
    <row r="26" spans="1:9" x14ac:dyDescent="0.3">
      <c r="A26" s="11"/>
      <c r="B26" s="11"/>
      <c r="C26" s="11"/>
      <c r="D26" s="11"/>
      <c r="E26" s="11"/>
      <c r="F26" s="11"/>
      <c r="G26" s="11"/>
      <c r="H26" s="11"/>
      <c r="I26" s="11"/>
    </row>
    <row r="27" spans="1:9" x14ac:dyDescent="0.3">
      <c r="A27" s="11"/>
      <c r="B27" s="11"/>
      <c r="C27" s="11"/>
      <c r="D27" s="11"/>
      <c r="E27" s="11"/>
      <c r="F27" s="11"/>
      <c r="G27" s="11"/>
      <c r="H27" s="11"/>
      <c r="I27" s="11"/>
    </row>
    <row r="28" spans="1:9" x14ac:dyDescent="0.3">
      <c r="A28" s="11"/>
      <c r="B28" s="11"/>
      <c r="C28" s="11"/>
      <c r="D28" s="11"/>
      <c r="E28" s="11"/>
      <c r="F28" s="11"/>
      <c r="G28" s="11"/>
      <c r="H28" s="11"/>
      <c r="I28" s="11"/>
    </row>
    <row r="29" spans="1:9" x14ac:dyDescent="0.3">
      <c r="A29" s="11"/>
      <c r="B29" s="11"/>
      <c r="C29" s="11"/>
      <c r="D29" s="11"/>
      <c r="E29" s="11"/>
      <c r="F29" s="11"/>
      <c r="G29" s="11"/>
      <c r="H29" s="11"/>
      <c r="I29" s="11"/>
    </row>
    <row r="30" spans="1:9" x14ac:dyDescent="0.3">
      <c r="A30" s="11"/>
      <c r="B30" s="11"/>
      <c r="C30" s="11"/>
      <c r="D30" s="11"/>
      <c r="E30" s="11"/>
      <c r="F30" s="11"/>
      <c r="G30" s="11"/>
      <c r="H30" s="11"/>
      <c r="I30" s="11"/>
    </row>
    <row r="31" spans="1:9" x14ac:dyDescent="0.3">
      <c r="A31" s="11"/>
      <c r="B31" s="11"/>
      <c r="C31" s="11"/>
      <c r="D31" s="11"/>
      <c r="E31" s="11"/>
      <c r="F31" s="11"/>
      <c r="G31" s="11"/>
      <c r="H31" s="11"/>
      <c r="I31" s="11"/>
    </row>
    <row r="32" spans="1:9" x14ac:dyDescent="0.3">
      <c r="A32" s="11"/>
      <c r="B32" s="11"/>
      <c r="C32" s="11"/>
      <c r="D32" s="11"/>
      <c r="E32" s="11"/>
      <c r="F32" s="11"/>
      <c r="G32" s="11"/>
      <c r="H32" s="11"/>
      <c r="I32" s="11"/>
    </row>
    <row r="33" spans="1:10" x14ac:dyDescent="0.3">
      <c r="A33" s="11"/>
      <c r="B33" s="11"/>
      <c r="C33" s="11"/>
      <c r="D33" s="11"/>
      <c r="E33" s="11"/>
      <c r="F33" s="11"/>
      <c r="G33" s="11"/>
      <c r="H33" s="11"/>
      <c r="I33" s="11"/>
    </row>
    <row r="34" spans="1:10" x14ac:dyDescent="0.3">
      <c r="A34" s="11"/>
      <c r="B34" s="11"/>
      <c r="C34" s="11"/>
      <c r="D34" s="11"/>
      <c r="E34" s="11"/>
      <c r="F34" s="11"/>
      <c r="G34" s="11"/>
      <c r="H34" s="11"/>
      <c r="I34" s="11"/>
    </row>
    <row r="35" spans="1:10" x14ac:dyDescent="0.3">
      <c r="A35" s="11"/>
      <c r="B35" s="11"/>
      <c r="C35" s="11"/>
      <c r="D35" s="11"/>
      <c r="E35" s="11"/>
      <c r="F35" s="11"/>
      <c r="G35" s="11"/>
      <c r="H35" s="11"/>
      <c r="I35" s="11"/>
    </row>
    <row r="36" spans="1:10" x14ac:dyDescent="0.3">
      <c r="A36" s="11"/>
      <c r="B36" s="11"/>
      <c r="C36" s="11"/>
      <c r="D36" s="11"/>
      <c r="E36" s="11"/>
      <c r="F36" s="11"/>
      <c r="G36" s="11"/>
      <c r="H36" s="11"/>
      <c r="I36" s="11"/>
    </row>
    <row r="37" spans="1:10" x14ac:dyDescent="0.3">
      <c r="A37" s="11"/>
      <c r="B37" s="11"/>
      <c r="C37" s="11"/>
      <c r="D37" s="11"/>
      <c r="E37" s="11"/>
      <c r="F37" s="11"/>
      <c r="G37" s="11"/>
      <c r="H37" s="11"/>
      <c r="I37" s="11"/>
    </row>
    <row r="38" spans="1:10" x14ac:dyDescent="0.3">
      <c r="A38" s="12"/>
      <c r="B38" s="12"/>
      <c r="C38" s="12"/>
      <c r="D38" s="12"/>
      <c r="E38" s="12"/>
      <c r="F38" s="12"/>
      <c r="G38" s="12"/>
      <c r="H38" s="12"/>
      <c r="I38" s="12"/>
      <c r="J38" s="13"/>
    </row>
    <row r="39" spans="1:10" x14ac:dyDescent="0.3">
      <c r="A39" s="12"/>
      <c r="B39" s="12"/>
      <c r="C39" s="12"/>
      <c r="D39" s="12"/>
      <c r="E39" s="12"/>
      <c r="F39" s="12"/>
      <c r="G39" s="12"/>
      <c r="H39" s="12"/>
      <c r="I39" s="12"/>
      <c r="J39" s="13"/>
    </row>
    <row r="40" spans="1:10" x14ac:dyDescent="0.3">
      <c r="A40" s="12"/>
      <c r="B40" s="12"/>
      <c r="C40" s="12"/>
      <c r="D40" s="12"/>
      <c r="E40" s="12"/>
      <c r="F40" s="12"/>
      <c r="G40" s="12"/>
      <c r="H40" s="12"/>
      <c r="I40" s="12"/>
      <c r="J40" s="13"/>
    </row>
    <row r="41" spans="1:10" x14ac:dyDescent="0.3">
      <c r="A41" s="12"/>
      <c r="B41" s="12"/>
      <c r="C41" s="12"/>
      <c r="D41" s="12"/>
      <c r="E41" s="12"/>
      <c r="F41" s="12"/>
      <c r="G41" s="12"/>
      <c r="H41" s="12"/>
      <c r="I41" s="12"/>
      <c r="J41" s="13"/>
    </row>
    <row r="42" spans="1:10" x14ac:dyDescent="0.3">
      <c r="A42" s="12"/>
      <c r="B42" s="12"/>
      <c r="C42" s="12"/>
      <c r="D42" s="12"/>
      <c r="E42" s="12"/>
      <c r="F42" s="12"/>
      <c r="G42" s="12"/>
      <c r="H42" s="12"/>
      <c r="I42" s="12"/>
      <c r="J42" s="13"/>
    </row>
    <row r="43" spans="1:10" x14ac:dyDescent="0.3">
      <c r="A43" s="12"/>
      <c r="B43" s="12"/>
      <c r="C43" s="12"/>
      <c r="D43" s="12"/>
      <c r="E43" s="12"/>
      <c r="F43" s="12"/>
      <c r="G43" s="12"/>
      <c r="H43" s="12"/>
      <c r="I43" s="12"/>
      <c r="J43" s="13"/>
    </row>
    <row r="44" spans="1:10" x14ac:dyDescent="0.3">
      <c r="A44" s="12"/>
      <c r="B44" s="12"/>
      <c r="C44" s="12"/>
      <c r="D44" s="12"/>
      <c r="E44" s="12"/>
      <c r="F44" s="12"/>
      <c r="G44" s="12"/>
      <c r="H44" s="12"/>
      <c r="I44" s="12"/>
      <c r="J44" s="13"/>
    </row>
    <row r="45" spans="1:10" ht="15" thickBot="1" x14ac:dyDescent="0.35">
      <c r="A45" s="14"/>
      <c r="B45" s="14"/>
      <c r="C45" s="14"/>
      <c r="D45" s="14"/>
      <c r="E45" s="14"/>
      <c r="F45" s="14"/>
      <c r="G45" s="14"/>
      <c r="H45" s="14"/>
      <c r="I45" s="14"/>
      <c r="J45" s="13"/>
    </row>
  </sheetData>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C3468-A730-4C35-AB95-FCA349C03327}">
  <dimension ref="A1:G70"/>
  <sheetViews>
    <sheetView topLeftCell="A21" workbookViewId="0">
      <selection sqref="A1:B2"/>
    </sheetView>
  </sheetViews>
  <sheetFormatPr defaultRowHeight="14.4" x14ac:dyDescent="0.3"/>
  <cols>
    <col min="1" max="1" width="3.44140625" customWidth="1"/>
    <col min="2" max="2" width="13.88671875" customWidth="1"/>
    <col min="3" max="3" width="11.44140625" customWidth="1"/>
    <col min="4" max="4" width="10.88671875" customWidth="1"/>
    <col min="5" max="5" width="11.109375" customWidth="1"/>
  </cols>
  <sheetData>
    <row r="1" spans="1:5" ht="24.6" customHeight="1" x14ac:dyDescent="0.3">
      <c r="A1" s="45" t="s">
        <v>25</v>
      </c>
      <c r="B1" s="46"/>
      <c r="C1" s="42" t="s">
        <v>23</v>
      </c>
      <c r="D1" s="43"/>
      <c r="E1" s="44"/>
    </row>
    <row r="2" spans="1:5" ht="14.4" customHeight="1" x14ac:dyDescent="0.3">
      <c r="A2" s="47"/>
      <c r="B2" s="48"/>
      <c r="C2" s="9" t="s">
        <v>20</v>
      </c>
      <c r="D2" s="9" t="s">
        <v>21</v>
      </c>
      <c r="E2" s="9" t="s">
        <v>22</v>
      </c>
    </row>
    <row r="3" spans="1:5" x14ac:dyDescent="0.3">
      <c r="A3" s="3">
        <v>1</v>
      </c>
      <c r="B3" s="4">
        <v>43831</v>
      </c>
      <c r="C3" s="5">
        <v>9933.3497000000007</v>
      </c>
      <c r="D3" s="5">
        <v>8664.3754000000008</v>
      </c>
      <c r="E3" s="5">
        <v>1268.9743000000001</v>
      </c>
    </row>
    <row r="4" spans="1:5" x14ac:dyDescent="0.3">
      <c r="A4" s="3">
        <v>2</v>
      </c>
      <c r="B4" s="4">
        <f t="shared" ref="B4:B27" si="0">B3+7</f>
        <v>43838</v>
      </c>
      <c r="C4" s="5">
        <v>8732.937899999999</v>
      </c>
      <c r="D4" s="5">
        <v>7901.1093999999994</v>
      </c>
      <c r="E4" s="5">
        <v>831.82850000000008</v>
      </c>
    </row>
    <row r="5" spans="1:5" x14ac:dyDescent="0.3">
      <c r="A5" s="3">
        <v>3</v>
      </c>
      <c r="B5" s="4">
        <f t="shared" si="0"/>
        <v>43845</v>
      </c>
      <c r="C5" s="5">
        <v>8301.2473200000004</v>
      </c>
      <c r="D5" s="5">
        <v>7527.0781000000006</v>
      </c>
      <c r="E5" s="5">
        <v>774.16922</v>
      </c>
    </row>
    <row r="6" spans="1:5" x14ac:dyDescent="0.3">
      <c r="A6" s="3">
        <v>4</v>
      </c>
      <c r="B6" s="4">
        <f t="shared" si="0"/>
        <v>43852</v>
      </c>
      <c r="C6" s="5">
        <v>8328.8829299999998</v>
      </c>
      <c r="D6" s="5">
        <v>7455.5469999999996</v>
      </c>
      <c r="E6" s="5">
        <v>873.33592999999996</v>
      </c>
    </row>
    <row r="7" spans="1:5" x14ac:dyDescent="0.3">
      <c r="A7" s="3">
        <v>5</v>
      </c>
      <c r="B7" s="4">
        <f t="shared" si="0"/>
        <v>43859</v>
      </c>
      <c r="C7" s="5">
        <v>9198.4758499999989</v>
      </c>
      <c r="D7" s="5">
        <v>8051.6095999999998</v>
      </c>
      <c r="E7" s="5">
        <v>1146.86625</v>
      </c>
    </row>
    <row r="8" spans="1:5" x14ac:dyDescent="0.3">
      <c r="A8" s="3">
        <v>6</v>
      </c>
      <c r="B8" s="4">
        <f t="shared" si="0"/>
        <v>43866</v>
      </c>
      <c r="C8" s="5">
        <v>8740.2183400000013</v>
      </c>
      <c r="D8" s="5">
        <v>7821.7319000000007</v>
      </c>
      <c r="E8" s="5">
        <v>918.48644000000002</v>
      </c>
    </row>
    <row r="9" spans="1:5" x14ac:dyDescent="0.3">
      <c r="A9" s="3">
        <v>7</v>
      </c>
      <c r="B9" s="4">
        <f t="shared" si="0"/>
        <v>43873</v>
      </c>
      <c r="C9" s="5">
        <v>8616.386410000001</v>
      </c>
      <c r="D9" s="5">
        <v>7683.3702000000003</v>
      </c>
      <c r="E9" s="5">
        <v>933.01621</v>
      </c>
    </row>
    <row r="10" spans="1:5" x14ac:dyDescent="0.3">
      <c r="A10" s="3">
        <v>8</v>
      </c>
      <c r="B10" s="4">
        <f t="shared" si="0"/>
        <v>43880</v>
      </c>
      <c r="C10" s="5">
        <v>8329.4758999999995</v>
      </c>
      <c r="D10" s="5">
        <v>7477.5293000000001</v>
      </c>
      <c r="E10" s="5">
        <v>851.94659999999999</v>
      </c>
    </row>
    <row r="11" spans="1:5" x14ac:dyDescent="0.3">
      <c r="A11" s="3">
        <v>9</v>
      </c>
      <c r="B11" s="4">
        <f t="shared" si="0"/>
        <v>43887</v>
      </c>
      <c r="C11" s="5">
        <v>8742.9823400000005</v>
      </c>
      <c r="D11" s="5">
        <v>7558.5395000000008</v>
      </c>
      <c r="E11" s="5">
        <v>1184.4428399999999</v>
      </c>
    </row>
    <row r="12" spans="1:5" x14ac:dyDescent="0.3">
      <c r="A12" s="3">
        <v>10</v>
      </c>
      <c r="B12" s="4">
        <f t="shared" si="0"/>
        <v>43894</v>
      </c>
      <c r="C12" s="5">
        <v>9090.6129499999988</v>
      </c>
      <c r="D12" s="5">
        <v>8026.6709999999985</v>
      </c>
      <c r="E12" s="5">
        <v>1063.9419499999999</v>
      </c>
    </row>
    <row r="13" spans="1:5" x14ac:dyDescent="0.3">
      <c r="A13" s="3">
        <v>11</v>
      </c>
      <c r="B13" s="4">
        <f t="shared" si="0"/>
        <v>43901</v>
      </c>
      <c r="C13" s="5">
        <v>8594.9700200000007</v>
      </c>
      <c r="D13" s="5">
        <v>7649.3267000000005</v>
      </c>
      <c r="E13" s="5">
        <v>945.6433199999999</v>
      </c>
    </row>
    <row r="14" spans="1:5" x14ac:dyDescent="0.3">
      <c r="A14" s="3">
        <v>12</v>
      </c>
      <c r="B14" s="4">
        <f t="shared" si="0"/>
        <v>43908</v>
      </c>
      <c r="C14" s="5">
        <v>8445.8430220000009</v>
      </c>
      <c r="D14" s="5">
        <v>7647.9009000000005</v>
      </c>
      <c r="E14" s="5">
        <v>797.94212199999993</v>
      </c>
    </row>
    <row r="15" spans="1:5" x14ac:dyDescent="0.3">
      <c r="A15" s="3">
        <v>13</v>
      </c>
      <c r="B15" s="4">
        <f t="shared" si="0"/>
        <v>43915</v>
      </c>
      <c r="C15" s="5">
        <v>8299.3814600000005</v>
      </c>
      <c r="D15" s="5">
        <v>7627.9961000000003</v>
      </c>
      <c r="E15" s="5">
        <v>671.38535999999999</v>
      </c>
    </row>
    <row r="16" spans="1:5" x14ac:dyDescent="0.3">
      <c r="A16" s="3">
        <v>14</v>
      </c>
      <c r="B16" s="4">
        <f t="shared" si="0"/>
        <v>43922</v>
      </c>
      <c r="C16" s="5">
        <v>8128.9758099999999</v>
      </c>
      <c r="D16" s="5">
        <v>7652.2812000000004</v>
      </c>
      <c r="E16" s="5">
        <v>476.6946099999999</v>
      </c>
    </row>
    <row r="17" spans="1:5" x14ac:dyDescent="0.3">
      <c r="A17" s="3">
        <v>15</v>
      </c>
      <c r="B17" s="4">
        <f t="shared" si="0"/>
        <v>43929</v>
      </c>
      <c r="C17" s="5">
        <v>8192.1147199999996</v>
      </c>
      <c r="D17" s="5">
        <v>7741.6704999999993</v>
      </c>
      <c r="E17" s="5">
        <v>450.44421999999992</v>
      </c>
    </row>
    <row r="18" spans="1:5" x14ac:dyDescent="0.3">
      <c r="A18" s="3">
        <v>16</v>
      </c>
      <c r="B18" s="4">
        <f t="shared" si="0"/>
        <v>43936</v>
      </c>
      <c r="C18" s="5">
        <v>7999.099314</v>
      </c>
      <c r="D18" s="5">
        <v>7519.4975999999997</v>
      </c>
      <c r="E18" s="5">
        <v>479.60171400000002</v>
      </c>
    </row>
    <row r="19" spans="1:5" x14ac:dyDescent="0.3">
      <c r="A19" s="3">
        <v>17</v>
      </c>
      <c r="B19" s="4">
        <f t="shared" si="0"/>
        <v>43943</v>
      </c>
      <c r="C19" s="5">
        <v>7641.8218219999999</v>
      </c>
      <c r="D19" s="5">
        <v>7210.7208000000001</v>
      </c>
      <c r="E19" s="5">
        <v>431.101022</v>
      </c>
    </row>
    <row r="20" spans="1:5" x14ac:dyDescent="0.3">
      <c r="A20" s="3">
        <v>18</v>
      </c>
      <c r="B20" s="4">
        <f t="shared" si="0"/>
        <v>43950</v>
      </c>
      <c r="C20" s="5">
        <v>8313.8587700000007</v>
      </c>
      <c r="D20" s="5">
        <v>7776.7168000000001</v>
      </c>
      <c r="E20" s="5">
        <v>537.14197000000001</v>
      </c>
    </row>
    <row r="21" spans="1:5" x14ac:dyDescent="0.3">
      <c r="A21" s="3">
        <v>19</v>
      </c>
      <c r="B21" s="4">
        <f t="shared" si="0"/>
        <v>43957</v>
      </c>
      <c r="C21" s="5">
        <v>8481.6149000000005</v>
      </c>
      <c r="D21" s="5">
        <v>7888.3361000000004</v>
      </c>
      <c r="E21" s="5">
        <v>593.27880000000005</v>
      </c>
    </row>
    <row r="22" spans="1:5" x14ac:dyDescent="0.3">
      <c r="A22" s="3">
        <v>20</v>
      </c>
      <c r="B22" s="4">
        <f t="shared" si="0"/>
        <v>43964</v>
      </c>
      <c r="C22" s="5">
        <v>8623.2508199999993</v>
      </c>
      <c r="D22" s="5">
        <v>8099.8176999999996</v>
      </c>
      <c r="E22" s="5">
        <v>523.43312000000003</v>
      </c>
    </row>
    <row r="23" spans="1:5" x14ac:dyDescent="0.3">
      <c r="A23" s="3">
        <v>21</v>
      </c>
      <c r="B23" s="4">
        <f t="shared" si="0"/>
        <v>43971</v>
      </c>
      <c r="C23" s="5">
        <v>8799.0681089999998</v>
      </c>
      <c r="D23" s="5">
        <v>8159.6220000000003</v>
      </c>
      <c r="E23" s="5">
        <v>639.44610899999998</v>
      </c>
    </row>
    <row r="24" spans="1:5" x14ac:dyDescent="0.3">
      <c r="A24" s="3">
        <v>22</v>
      </c>
      <c r="B24" s="4">
        <f t="shared" si="0"/>
        <v>43978</v>
      </c>
      <c r="C24" s="5">
        <v>9898.1672600000002</v>
      </c>
      <c r="D24" s="5">
        <v>9075.7276000000002</v>
      </c>
      <c r="E24" s="5">
        <v>822.43966000000012</v>
      </c>
    </row>
    <row r="25" spans="1:5" x14ac:dyDescent="0.3">
      <c r="A25" s="3">
        <v>23</v>
      </c>
      <c r="B25" s="4">
        <f t="shared" si="0"/>
        <v>43985</v>
      </c>
      <c r="C25" s="5">
        <v>10189.117749999999</v>
      </c>
      <c r="D25" s="5">
        <v>9108.1446999999989</v>
      </c>
      <c r="E25" s="5">
        <v>1080.9730500000001</v>
      </c>
    </row>
    <row r="26" spans="1:5" x14ac:dyDescent="0.3">
      <c r="A26" s="3">
        <v>24</v>
      </c>
      <c r="B26" s="4">
        <f t="shared" si="0"/>
        <v>43992</v>
      </c>
      <c r="C26" s="5">
        <v>11093.52944</v>
      </c>
      <c r="D26" s="5">
        <v>10178.9213</v>
      </c>
      <c r="E26" s="5">
        <v>914.60814000000005</v>
      </c>
    </row>
    <row r="27" spans="1:5" x14ac:dyDescent="0.3">
      <c r="A27" s="3">
        <v>25</v>
      </c>
      <c r="B27" s="4">
        <f t="shared" si="0"/>
        <v>43999</v>
      </c>
      <c r="C27" s="5">
        <v>12077.488249999999</v>
      </c>
      <c r="D27" s="5">
        <v>11140.555299999998</v>
      </c>
      <c r="E27" s="5">
        <v>936.93294999999989</v>
      </c>
    </row>
    <row r="28" spans="1:5" x14ac:dyDescent="0.3">
      <c r="A28" s="3">
        <v>26</v>
      </c>
      <c r="B28" s="4">
        <v>44006</v>
      </c>
      <c r="C28" s="5">
        <v>12660.67907</v>
      </c>
      <c r="D28" s="5">
        <v>11732.321</v>
      </c>
      <c r="E28" s="5">
        <v>928.35807</v>
      </c>
    </row>
    <row r="29" spans="1:5" x14ac:dyDescent="0.3">
      <c r="A29" s="3">
        <v>27</v>
      </c>
      <c r="B29" s="4">
        <v>44013</v>
      </c>
      <c r="C29" s="5">
        <v>13971.52829</v>
      </c>
      <c r="D29" s="5">
        <v>13003.7127</v>
      </c>
      <c r="E29" s="5">
        <v>967.81559000000004</v>
      </c>
    </row>
    <row r="30" spans="1:5" x14ac:dyDescent="0.3">
      <c r="A30" s="3">
        <v>28</v>
      </c>
      <c r="B30" s="4">
        <v>44020</v>
      </c>
      <c r="C30" s="5">
        <v>15130.875789999998</v>
      </c>
      <c r="D30" s="5">
        <v>14271.891999999998</v>
      </c>
      <c r="E30" s="5">
        <v>858.98379</v>
      </c>
    </row>
    <row r="31" spans="1:5" x14ac:dyDescent="0.3">
      <c r="A31" s="3">
        <v>29</v>
      </c>
      <c r="B31" s="4">
        <v>44027</v>
      </c>
      <c r="C31" s="5">
        <v>16433.678739999999</v>
      </c>
      <c r="D31" s="5">
        <v>15621.3505</v>
      </c>
      <c r="E31" s="5">
        <v>812.32824000000005</v>
      </c>
    </row>
    <row r="32" spans="1:5" x14ac:dyDescent="0.3">
      <c r="A32" s="3">
        <v>30</v>
      </c>
      <c r="B32" s="4">
        <v>44034</v>
      </c>
      <c r="C32" s="5">
        <v>15424.59799</v>
      </c>
      <c r="D32" s="5">
        <v>14633.7137</v>
      </c>
      <c r="E32" s="5">
        <v>790.88428999999996</v>
      </c>
    </row>
    <row r="33" spans="1:7" x14ac:dyDescent="0.3">
      <c r="A33" s="3">
        <v>31</v>
      </c>
      <c r="B33" s="4">
        <v>44041</v>
      </c>
      <c r="C33" s="5">
        <v>14427.004650000001</v>
      </c>
      <c r="D33" s="5">
        <v>13620.7271</v>
      </c>
      <c r="E33" s="5">
        <v>806.27755000000002</v>
      </c>
    </row>
    <row r="34" spans="1:7" x14ac:dyDescent="0.3">
      <c r="A34" s="3">
        <v>32</v>
      </c>
      <c r="B34" s="4">
        <v>44048</v>
      </c>
      <c r="C34" s="5">
        <v>12838.154409999999</v>
      </c>
      <c r="D34" s="5">
        <v>12050.626199999999</v>
      </c>
      <c r="E34" s="5">
        <v>787.52821000000006</v>
      </c>
    </row>
    <row r="35" spans="1:7" x14ac:dyDescent="0.3">
      <c r="A35" s="3">
        <v>33</v>
      </c>
      <c r="B35" s="4">
        <v>44055</v>
      </c>
      <c r="C35" s="5">
        <v>11747.306740000002</v>
      </c>
      <c r="D35" s="5">
        <v>10904.836200000002</v>
      </c>
      <c r="E35" s="5">
        <v>842.47053999999991</v>
      </c>
    </row>
    <row r="36" spans="1:7" x14ac:dyDescent="0.3">
      <c r="A36" s="3">
        <v>34</v>
      </c>
      <c r="B36" s="4">
        <v>44062</v>
      </c>
      <c r="C36" s="5">
        <v>11619.325759999998</v>
      </c>
      <c r="D36" s="5">
        <v>10513.393499999998</v>
      </c>
      <c r="E36" s="5">
        <v>1105.93226</v>
      </c>
    </row>
    <row r="37" spans="1:7" x14ac:dyDescent="0.3">
      <c r="A37" s="3">
        <v>35</v>
      </c>
      <c r="B37" s="4">
        <v>44069</v>
      </c>
      <c r="C37" s="5">
        <v>10562.186609995942</v>
      </c>
      <c r="D37" s="5">
        <v>9414.5584282428426</v>
      </c>
      <c r="E37" s="5">
        <v>1147.6281817531003</v>
      </c>
    </row>
    <row r="38" spans="1:7" x14ac:dyDescent="0.3">
      <c r="A38" s="49" t="s">
        <v>47</v>
      </c>
      <c r="B38" s="49"/>
      <c r="C38" s="30">
        <f>SUM(C3:C37)</f>
        <v>357608.20915699599</v>
      </c>
      <c r="D38" s="30">
        <f t="shared" ref="D38:E38" si="1">SUM(D3:D37)</f>
        <v>328411.9280282429</v>
      </c>
      <c r="E38" s="30">
        <f t="shared" si="1"/>
        <v>29196.281128753097</v>
      </c>
    </row>
    <row r="39" spans="1:7" x14ac:dyDescent="0.3">
      <c r="A39" s="16"/>
      <c r="B39" s="16"/>
      <c r="C39" s="19"/>
      <c r="D39" s="20"/>
      <c r="E39" s="20"/>
    </row>
    <row r="40" spans="1:7" x14ac:dyDescent="0.3">
      <c r="A40" s="21" t="s">
        <v>26</v>
      </c>
      <c r="B40" s="17"/>
      <c r="C40" s="18"/>
      <c r="D40" s="15"/>
      <c r="E40" s="15"/>
    </row>
    <row r="41" spans="1:7" x14ac:dyDescent="0.3">
      <c r="A41" s="22" t="s">
        <v>48</v>
      </c>
      <c r="B41" s="23"/>
      <c r="C41" s="31">
        <v>42395.813148118643</v>
      </c>
      <c r="D41" s="24"/>
      <c r="E41" s="25"/>
      <c r="F41" s="26"/>
      <c r="G41" s="26"/>
    </row>
    <row r="42" spans="1:7" x14ac:dyDescent="0.3">
      <c r="A42" s="21" t="s">
        <v>24</v>
      </c>
      <c r="B42" s="27"/>
      <c r="C42" s="28"/>
      <c r="D42" s="26"/>
      <c r="E42" s="26"/>
      <c r="F42" s="26"/>
      <c r="G42" s="26"/>
    </row>
    <row r="43" spans="1:7" x14ac:dyDescent="0.3">
      <c r="A43" s="22" t="s">
        <v>49</v>
      </c>
      <c r="B43" s="23"/>
      <c r="C43" s="31">
        <v>36313.217896350419</v>
      </c>
      <c r="D43" s="26"/>
      <c r="E43" s="29"/>
      <c r="F43" s="26"/>
      <c r="G43" s="26"/>
    </row>
    <row r="44" spans="1:7" x14ac:dyDescent="0.3">
      <c r="E44" s="1"/>
    </row>
    <row r="45" spans="1:7" x14ac:dyDescent="0.3">
      <c r="E45" s="1"/>
    </row>
    <row r="46" spans="1:7" x14ac:dyDescent="0.3">
      <c r="E46" s="1"/>
    </row>
    <row r="47" spans="1:7" x14ac:dyDescent="0.3">
      <c r="E47" s="1"/>
    </row>
    <row r="48" spans="1:7" x14ac:dyDescent="0.3">
      <c r="E48" s="1"/>
    </row>
    <row r="49" spans="5:5" x14ac:dyDescent="0.3">
      <c r="E49" s="1"/>
    </row>
    <row r="50" spans="5:5" x14ac:dyDescent="0.3">
      <c r="E50" s="1"/>
    </row>
    <row r="51" spans="5:5" x14ac:dyDescent="0.3">
      <c r="E51" s="1"/>
    </row>
    <row r="52" spans="5:5" x14ac:dyDescent="0.3">
      <c r="E52" s="1"/>
    </row>
    <row r="53" spans="5:5" x14ac:dyDescent="0.3">
      <c r="E53" s="1"/>
    </row>
    <row r="54" spans="5:5" x14ac:dyDescent="0.3">
      <c r="E54" s="1"/>
    </row>
    <row r="55" spans="5:5" x14ac:dyDescent="0.3">
      <c r="E55" s="1"/>
    </row>
    <row r="56" spans="5:5" x14ac:dyDescent="0.3">
      <c r="E56" s="1"/>
    </row>
    <row r="57" spans="5:5" x14ac:dyDescent="0.3">
      <c r="E57" s="1"/>
    </row>
    <row r="58" spans="5:5" x14ac:dyDescent="0.3">
      <c r="E58" s="1"/>
    </row>
    <row r="59" spans="5:5" x14ac:dyDescent="0.3">
      <c r="E59" s="1"/>
    </row>
    <row r="60" spans="5:5" x14ac:dyDescent="0.3">
      <c r="E60" s="1"/>
    </row>
    <row r="61" spans="5:5" x14ac:dyDescent="0.3">
      <c r="E61" s="1"/>
    </row>
    <row r="62" spans="5:5" x14ac:dyDescent="0.3">
      <c r="E62" s="1"/>
    </row>
    <row r="63" spans="5:5" x14ac:dyDescent="0.3">
      <c r="E63" s="1"/>
    </row>
    <row r="64" spans="5:5" x14ac:dyDescent="0.3">
      <c r="E64" s="1"/>
    </row>
    <row r="65" spans="5:5" x14ac:dyDescent="0.3">
      <c r="E65" s="1"/>
    </row>
    <row r="66" spans="5:5" x14ac:dyDescent="0.3">
      <c r="E66" s="1"/>
    </row>
    <row r="67" spans="5:5" x14ac:dyDescent="0.3">
      <c r="E67" s="1"/>
    </row>
    <row r="68" spans="5:5" x14ac:dyDescent="0.3">
      <c r="E68" s="1"/>
    </row>
    <row r="70" spans="5:5" x14ac:dyDescent="0.3">
      <c r="E70" s="1"/>
    </row>
  </sheetData>
  <mergeCells count="3">
    <mergeCell ref="C1:E1"/>
    <mergeCell ref="A1:B2"/>
    <mergeCell ref="A38:B38"/>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152AD-B9B1-46D6-AB21-D317FED065AD}">
  <dimension ref="A1:L40"/>
  <sheetViews>
    <sheetView workbookViewId="0">
      <pane ySplit="2" topLeftCell="A3" activePane="bottomLeft" state="frozen"/>
      <selection pane="bottomLeft" activeCell="A3" sqref="A3"/>
    </sheetView>
  </sheetViews>
  <sheetFormatPr defaultRowHeight="14.4" x14ac:dyDescent="0.3"/>
  <cols>
    <col min="1" max="1" width="5" customWidth="1"/>
    <col min="2" max="2" width="12.109375" customWidth="1"/>
    <col min="3" max="3" width="10.44140625" customWidth="1"/>
    <col min="4" max="4" width="11.5546875" customWidth="1"/>
    <col min="5" max="5" width="11.109375" customWidth="1"/>
    <col min="6" max="6" width="9.77734375" customWidth="1"/>
    <col min="8" max="8" width="11.44140625" customWidth="1"/>
    <col min="9" max="9" width="10.33203125" customWidth="1"/>
    <col min="10" max="10" width="10" customWidth="1"/>
    <col min="11" max="11" width="10.21875" customWidth="1"/>
    <col min="12" max="12" width="11.109375" customWidth="1"/>
  </cols>
  <sheetData>
    <row r="1" spans="1:12" ht="17.399999999999999" customHeight="1" x14ac:dyDescent="0.3">
      <c r="A1" s="45" t="s">
        <v>25</v>
      </c>
      <c r="B1" s="46"/>
      <c r="C1" s="52" t="s">
        <v>19</v>
      </c>
      <c r="D1" s="53"/>
      <c r="E1" s="53"/>
      <c r="F1" s="53"/>
      <c r="G1" s="53"/>
      <c r="H1" s="53"/>
      <c r="I1" s="53"/>
      <c r="J1" s="53"/>
      <c r="K1" s="53"/>
      <c r="L1" s="53"/>
    </row>
    <row r="2" spans="1:12" ht="25.8" customHeight="1" x14ac:dyDescent="0.3">
      <c r="A2" s="47"/>
      <c r="B2" s="48"/>
      <c r="C2" s="9" t="s">
        <v>9</v>
      </c>
      <c r="D2" s="9" t="s">
        <v>10</v>
      </c>
      <c r="E2" s="9" t="s">
        <v>11</v>
      </c>
      <c r="F2" s="9" t="s">
        <v>12</v>
      </c>
      <c r="G2" s="9" t="s">
        <v>13</v>
      </c>
      <c r="H2" s="9" t="s">
        <v>14</v>
      </c>
      <c r="I2" s="9" t="s">
        <v>15</v>
      </c>
      <c r="J2" s="9" t="s">
        <v>16</v>
      </c>
      <c r="K2" s="9" t="s">
        <v>17</v>
      </c>
      <c r="L2" s="9" t="s">
        <v>18</v>
      </c>
    </row>
    <row r="3" spans="1:12" x14ac:dyDescent="0.3">
      <c r="A3" s="3">
        <v>1</v>
      </c>
      <c r="B3" s="4">
        <v>43831</v>
      </c>
      <c r="C3" s="5">
        <v>1625.6578999999999</v>
      </c>
      <c r="D3" s="5">
        <v>470.05326000000002</v>
      </c>
      <c r="E3" s="5">
        <v>1319.8889999999999</v>
      </c>
      <c r="F3" s="5">
        <v>1627.7646</v>
      </c>
      <c r="G3" s="5">
        <v>1161.472</v>
      </c>
      <c r="H3" s="5">
        <v>813.71496999999999</v>
      </c>
      <c r="I3" s="5">
        <v>273.35879</v>
      </c>
      <c r="J3" s="5">
        <v>585.86798999999996</v>
      </c>
      <c r="K3" s="5">
        <v>784.00028999999995</v>
      </c>
      <c r="L3" s="5">
        <v>8661.7780000000002</v>
      </c>
    </row>
    <row r="4" spans="1:12" x14ac:dyDescent="0.3">
      <c r="A4" s="6">
        <v>2</v>
      </c>
      <c r="B4" s="7">
        <f t="shared" ref="B4:B27" si="0">B3+7</f>
        <v>43838</v>
      </c>
      <c r="C4" s="8">
        <v>1313.5340000000001</v>
      </c>
      <c r="D4" s="8">
        <v>440.28854000000001</v>
      </c>
      <c r="E4" s="8">
        <v>1299.8530000000001</v>
      </c>
      <c r="F4" s="8">
        <v>1557.2180000000001</v>
      </c>
      <c r="G4" s="8">
        <v>1017.1369999999999</v>
      </c>
      <c r="H4" s="8">
        <v>691.03431999999998</v>
      </c>
      <c r="I4" s="8">
        <v>220.63284999999999</v>
      </c>
      <c r="J4" s="8">
        <v>559.57276000000002</v>
      </c>
      <c r="K4" s="8">
        <v>795.61522000000002</v>
      </c>
      <c r="L4" s="5">
        <v>7894.8860000000004</v>
      </c>
    </row>
    <row r="5" spans="1:12" x14ac:dyDescent="0.3">
      <c r="A5" s="3">
        <v>3</v>
      </c>
      <c r="B5" s="4">
        <f t="shared" si="0"/>
        <v>43845</v>
      </c>
      <c r="C5" s="5">
        <v>1295.6310000000001</v>
      </c>
      <c r="D5" s="5">
        <v>422.59440999999998</v>
      </c>
      <c r="E5" s="5">
        <v>1195.4290000000001</v>
      </c>
      <c r="F5" s="5">
        <v>1515.59</v>
      </c>
      <c r="G5" s="5">
        <v>870.05296999999996</v>
      </c>
      <c r="H5" s="5">
        <v>657.94516999999996</v>
      </c>
      <c r="I5" s="5">
        <v>272.60728999999998</v>
      </c>
      <c r="J5" s="5">
        <v>528.47541999999999</v>
      </c>
      <c r="K5" s="5">
        <v>764.98631</v>
      </c>
      <c r="L5" s="5">
        <v>7523.3109999999997</v>
      </c>
    </row>
    <row r="6" spans="1:12" x14ac:dyDescent="0.3">
      <c r="A6" s="3">
        <v>4</v>
      </c>
      <c r="B6" s="4">
        <f t="shared" si="0"/>
        <v>43852</v>
      </c>
      <c r="C6" s="5">
        <v>1115.8977</v>
      </c>
      <c r="D6" s="5">
        <v>404.33276999999998</v>
      </c>
      <c r="E6" s="5">
        <v>1267.2570000000001</v>
      </c>
      <c r="F6" s="5">
        <v>1493.4870000000001</v>
      </c>
      <c r="G6" s="5">
        <v>934.33942000000002</v>
      </c>
      <c r="H6" s="5">
        <v>698.79539</v>
      </c>
      <c r="I6" s="5">
        <v>200.08001999999999</v>
      </c>
      <c r="J6" s="5">
        <v>520.14761999999996</v>
      </c>
      <c r="K6" s="5">
        <v>819.96176700000001</v>
      </c>
      <c r="L6" s="5">
        <v>7454.2979999999998</v>
      </c>
    </row>
    <row r="7" spans="1:12" x14ac:dyDescent="0.3">
      <c r="A7" s="3">
        <v>5</v>
      </c>
      <c r="B7" s="4">
        <f t="shared" si="0"/>
        <v>43859</v>
      </c>
      <c r="C7" s="5">
        <v>1440.5060000000001</v>
      </c>
      <c r="D7" s="5">
        <v>445.61052999999998</v>
      </c>
      <c r="E7" s="5">
        <v>1302.8217</v>
      </c>
      <c r="F7" s="5">
        <v>1507.586</v>
      </c>
      <c r="G7" s="5">
        <v>1050.729</v>
      </c>
      <c r="H7" s="5">
        <v>653.82502999999997</v>
      </c>
      <c r="I7" s="5">
        <v>264.71697</v>
      </c>
      <c r="J7" s="5">
        <v>528.37377000000004</v>
      </c>
      <c r="K7" s="5">
        <v>849.27110000000005</v>
      </c>
      <c r="L7" s="5">
        <v>8043.44</v>
      </c>
    </row>
    <row r="8" spans="1:12" x14ac:dyDescent="0.3">
      <c r="A8" s="3">
        <v>6</v>
      </c>
      <c r="B8" s="4">
        <f t="shared" si="0"/>
        <v>43866</v>
      </c>
      <c r="C8" s="5">
        <v>1292.9915000000001</v>
      </c>
      <c r="D8" s="5">
        <v>483.70814799999999</v>
      </c>
      <c r="E8" s="5">
        <v>1231.934</v>
      </c>
      <c r="F8" s="5">
        <v>1541.423</v>
      </c>
      <c r="G8" s="5">
        <v>993.42575999999997</v>
      </c>
      <c r="H8" s="5">
        <v>696.00331000000006</v>
      </c>
      <c r="I8" s="5">
        <v>237.51351</v>
      </c>
      <c r="J8" s="5">
        <v>545.84811000000002</v>
      </c>
      <c r="K8" s="5">
        <v>796.15049999999997</v>
      </c>
      <c r="L8" s="5">
        <v>7818.9970000000003</v>
      </c>
    </row>
    <row r="9" spans="1:12" x14ac:dyDescent="0.3">
      <c r="A9" s="3">
        <v>7</v>
      </c>
      <c r="B9" s="4">
        <f t="shared" si="0"/>
        <v>43873</v>
      </c>
      <c r="C9" s="5">
        <v>1178.1389999999999</v>
      </c>
      <c r="D9" s="5">
        <v>459.86237</v>
      </c>
      <c r="E9" s="5">
        <v>1238.2739999999999</v>
      </c>
      <c r="F9" s="5">
        <v>1558.8230000000001</v>
      </c>
      <c r="G9" s="5">
        <v>984.31494999999995</v>
      </c>
      <c r="H9" s="5">
        <v>675.30484999999999</v>
      </c>
      <c r="I9" s="5">
        <v>207.73955000000001</v>
      </c>
      <c r="J9" s="5">
        <v>596.63178000000005</v>
      </c>
      <c r="K9" s="5">
        <v>773.63652999999999</v>
      </c>
      <c r="L9" s="5">
        <v>7672.7259999999997</v>
      </c>
    </row>
    <row r="10" spans="1:12" x14ac:dyDescent="0.3">
      <c r="A10" s="3">
        <v>8</v>
      </c>
      <c r="B10" s="4">
        <f t="shared" si="0"/>
        <v>43880</v>
      </c>
      <c r="C10" s="5">
        <v>1180.9169999999999</v>
      </c>
      <c r="D10" s="5">
        <v>444.35631000000001</v>
      </c>
      <c r="E10" s="5">
        <v>1299.49</v>
      </c>
      <c r="F10" s="5">
        <v>1440.53</v>
      </c>
      <c r="G10" s="5">
        <v>939.17098999999996</v>
      </c>
      <c r="H10" s="5">
        <v>651.01909999999998</v>
      </c>
      <c r="I10" s="5">
        <v>220.64787999999999</v>
      </c>
      <c r="J10" s="5">
        <v>552.02561000000003</v>
      </c>
      <c r="K10" s="5">
        <v>741.20498999999995</v>
      </c>
      <c r="L10" s="5">
        <v>7469.3609999999999</v>
      </c>
    </row>
    <row r="11" spans="1:12" x14ac:dyDescent="0.3">
      <c r="A11" s="3">
        <v>9</v>
      </c>
      <c r="B11" s="4">
        <f t="shared" si="0"/>
        <v>43887</v>
      </c>
      <c r="C11" s="5">
        <v>1223.867</v>
      </c>
      <c r="D11" s="5">
        <v>438.52215000000001</v>
      </c>
      <c r="E11" s="5">
        <v>1287.528</v>
      </c>
      <c r="F11" s="5">
        <v>1461.539</v>
      </c>
      <c r="G11" s="5">
        <v>953.04336000000001</v>
      </c>
      <c r="H11" s="5">
        <v>716.43602999999996</v>
      </c>
      <c r="I11" s="5">
        <v>199.95426</v>
      </c>
      <c r="J11" s="5">
        <v>506.42196999999999</v>
      </c>
      <c r="K11" s="5">
        <v>762.02850999999998</v>
      </c>
      <c r="L11" s="5">
        <v>7549.34</v>
      </c>
    </row>
    <row r="12" spans="1:12" x14ac:dyDescent="0.3">
      <c r="A12" s="3">
        <v>10</v>
      </c>
      <c r="B12" s="4">
        <f t="shared" si="0"/>
        <v>43894</v>
      </c>
      <c r="C12" s="5">
        <v>1334.3242</v>
      </c>
      <c r="D12" s="5">
        <v>462.69314000000003</v>
      </c>
      <c r="E12" s="5">
        <v>1307.6220000000001</v>
      </c>
      <c r="F12" s="5">
        <v>1511.1769999999999</v>
      </c>
      <c r="G12" s="5">
        <v>1074.0590999999999</v>
      </c>
      <c r="H12" s="5">
        <v>722.75086499999998</v>
      </c>
      <c r="I12" s="5">
        <v>259.59375999999997</v>
      </c>
      <c r="J12" s="5">
        <v>558.52130999999997</v>
      </c>
      <c r="K12" s="5">
        <v>789.81524999999999</v>
      </c>
      <c r="L12" s="5">
        <v>8020.5559999999996</v>
      </c>
    </row>
    <row r="13" spans="1:12" x14ac:dyDescent="0.3">
      <c r="A13" s="3">
        <v>11</v>
      </c>
      <c r="B13" s="4">
        <f t="shared" si="0"/>
        <v>43901</v>
      </c>
      <c r="C13" s="5">
        <v>1125.8920000000001</v>
      </c>
      <c r="D13" s="5">
        <v>416.79979800000001</v>
      </c>
      <c r="E13" s="5">
        <v>1333.204</v>
      </c>
      <c r="F13" s="5">
        <v>1493.684</v>
      </c>
      <c r="G13" s="5">
        <v>979.94420000000002</v>
      </c>
      <c r="H13" s="5">
        <v>669.21064000000001</v>
      </c>
      <c r="I13" s="5">
        <v>226.55002999999999</v>
      </c>
      <c r="J13" s="5">
        <v>596.70399999999995</v>
      </c>
      <c r="K13" s="5">
        <v>792.04641000000004</v>
      </c>
      <c r="L13" s="5">
        <v>7634.0349999999999</v>
      </c>
    </row>
    <row r="14" spans="1:12" x14ac:dyDescent="0.3">
      <c r="A14" s="3">
        <v>12</v>
      </c>
      <c r="B14" s="4">
        <f t="shared" si="0"/>
        <v>43908</v>
      </c>
      <c r="C14" s="5">
        <v>1225.914</v>
      </c>
      <c r="D14" s="5">
        <v>464.66296</v>
      </c>
      <c r="E14" s="5">
        <v>1308.7629999999999</v>
      </c>
      <c r="F14" s="5">
        <v>1490.2771</v>
      </c>
      <c r="G14" s="5">
        <v>994.08334000000002</v>
      </c>
      <c r="H14" s="5">
        <v>644.81718000000001</v>
      </c>
      <c r="I14" s="5">
        <v>217.00328999999999</v>
      </c>
      <c r="J14" s="5">
        <v>508.04871000000003</v>
      </c>
      <c r="K14" s="5">
        <v>776.05358000000001</v>
      </c>
      <c r="L14" s="5">
        <v>7629.6229999999996</v>
      </c>
    </row>
    <row r="15" spans="1:12" x14ac:dyDescent="0.3">
      <c r="A15" s="3">
        <v>13</v>
      </c>
      <c r="B15" s="4">
        <f t="shared" si="0"/>
        <v>43915</v>
      </c>
      <c r="C15" s="5">
        <v>1257.7204999999999</v>
      </c>
      <c r="D15" s="5">
        <v>467.20920000000001</v>
      </c>
      <c r="E15" s="5">
        <v>1212.0730000000001</v>
      </c>
      <c r="F15" s="5">
        <v>1499.5619999999999</v>
      </c>
      <c r="G15" s="5">
        <v>919.50046999999995</v>
      </c>
      <c r="H15" s="5">
        <v>754.19713000000002</v>
      </c>
      <c r="I15" s="5">
        <v>212.94784000000001</v>
      </c>
      <c r="J15" s="5">
        <v>517.45416999999998</v>
      </c>
      <c r="K15" s="5">
        <v>775.50142000000005</v>
      </c>
      <c r="L15" s="5">
        <v>7616.1660000000002</v>
      </c>
    </row>
    <row r="16" spans="1:12" x14ac:dyDescent="0.3">
      <c r="A16" s="3">
        <v>14</v>
      </c>
      <c r="B16" s="4">
        <f t="shared" si="0"/>
        <v>43922</v>
      </c>
      <c r="C16" s="5">
        <v>1183.3820000000001</v>
      </c>
      <c r="D16" s="5">
        <v>454.75549999999998</v>
      </c>
      <c r="E16" s="5">
        <v>1308.3920000000001</v>
      </c>
      <c r="F16" s="5">
        <v>1429.9718</v>
      </c>
      <c r="G16" s="5">
        <v>969.64410999999996</v>
      </c>
      <c r="H16" s="5">
        <v>742.20195999999999</v>
      </c>
      <c r="I16" s="5">
        <v>210.00317999999999</v>
      </c>
      <c r="J16" s="5">
        <v>532.74491999999998</v>
      </c>
      <c r="K16" s="5">
        <v>810.18086600000004</v>
      </c>
      <c r="L16" s="5">
        <v>7641.2759999999998</v>
      </c>
    </row>
    <row r="17" spans="1:12" x14ac:dyDescent="0.3">
      <c r="A17" s="3">
        <v>15</v>
      </c>
      <c r="B17" s="4">
        <f t="shared" si="0"/>
        <v>43929</v>
      </c>
      <c r="C17" s="5">
        <v>1244.6389999999999</v>
      </c>
      <c r="D17" s="5">
        <v>455.95184</v>
      </c>
      <c r="E17" s="5">
        <v>1295.3389999999999</v>
      </c>
      <c r="F17" s="5">
        <v>1424.6110000000001</v>
      </c>
      <c r="G17" s="5">
        <v>1009.409</v>
      </c>
      <c r="H17" s="5">
        <v>738.56363999999996</v>
      </c>
      <c r="I17" s="5">
        <v>213.27190999999999</v>
      </c>
      <c r="J17" s="5">
        <v>555.68681000000004</v>
      </c>
      <c r="K17" s="5">
        <v>790.23017000000004</v>
      </c>
      <c r="L17" s="5">
        <v>7727.7020000000002</v>
      </c>
    </row>
    <row r="18" spans="1:12" x14ac:dyDescent="0.3">
      <c r="A18" s="3">
        <v>16</v>
      </c>
      <c r="B18" s="4">
        <f t="shared" si="0"/>
        <v>43936</v>
      </c>
      <c r="C18" s="5">
        <v>1247.5129999999999</v>
      </c>
      <c r="D18" s="5">
        <v>430.038094</v>
      </c>
      <c r="E18" s="5">
        <v>1249.181</v>
      </c>
      <c r="F18" s="5">
        <v>1462.5291999999999</v>
      </c>
      <c r="G18" s="5">
        <v>896.28221699999995</v>
      </c>
      <c r="H18" s="5">
        <v>664.82376999999997</v>
      </c>
      <c r="I18" s="5">
        <v>232.23204999999999</v>
      </c>
      <c r="J18" s="5">
        <v>576.29933000000005</v>
      </c>
      <c r="K18" s="5">
        <v>757.21216000000004</v>
      </c>
      <c r="L18" s="5">
        <v>7516.1109999999999</v>
      </c>
    </row>
    <row r="19" spans="1:12" x14ac:dyDescent="0.3">
      <c r="A19" s="3">
        <v>17</v>
      </c>
      <c r="B19" s="4">
        <f t="shared" si="0"/>
        <v>43943</v>
      </c>
      <c r="C19" s="5">
        <v>1224.7539999999999</v>
      </c>
      <c r="D19" s="5">
        <v>414.75272999999999</v>
      </c>
      <c r="E19" s="5">
        <v>1172.4739999999999</v>
      </c>
      <c r="F19" s="5">
        <v>1312.1379999999999</v>
      </c>
      <c r="G19" s="5">
        <v>932.36917400000004</v>
      </c>
      <c r="H19" s="5">
        <v>655.08811000000003</v>
      </c>
      <c r="I19" s="5">
        <v>168.41633999999999</v>
      </c>
      <c r="J19" s="5">
        <v>518.55574000000001</v>
      </c>
      <c r="K19" s="5">
        <v>801.02692000000002</v>
      </c>
      <c r="L19" s="5">
        <v>7199.5739999999996</v>
      </c>
    </row>
    <row r="20" spans="1:12" x14ac:dyDescent="0.3">
      <c r="A20" s="3">
        <v>18</v>
      </c>
      <c r="B20" s="4">
        <f t="shared" si="0"/>
        <v>43950</v>
      </c>
      <c r="C20" s="5">
        <v>1186.3620000000001</v>
      </c>
      <c r="D20" s="5">
        <v>470.56691000000001</v>
      </c>
      <c r="E20" s="5">
        <v>1373.242</v>
      </c>
      <c r="F20" s="5">
        <v>1465.431</v>
      </c>
      <c r="G20" s="5">
        <v>951.38616999999999</v>
      </c>
      <c r="H20" s="5">
        <v>733.66448000000003</v>
      </c>
      <c r="I20" s="5">
        <v>242.96702999999999</v>
      </c>
      <c r="J20" s="5">
        <v>556.17271000000005</v>
      </c>
      <c r="K20" s="5">
        <v>781.31356000000005</v>
      </c>
      <c r="L20" s="5">
        <v>7761.1049999999996</v>
      </c>
    </row>
    <row r="21" spans="1:12" x14ac:dyDescent="0.3">
      <c r="A21" s="3">
        <v>19</v>
      </c>
      <c r="B21" s="4">
        <f t="shared" si="0"/>
        <v>43957</v>
      </c>
      <c r="C21" s="5">
        <v>1289.94</v>
      </c>
      <c r="D21" s="5">
        <v>460.87939999999998</v>
      </c>
      <c r="E21" s="5">
        <v>1355.6</v>
      </c>
      <c r="F21" s="5">
        <v>1464.5</v>
      </c>
      <c r="G21" s="5">
        <v>990.76750000000004</v>
      </c>
      <c r="H21" s="5">
        <v>715.94090000000006</v>
      </c>
      <c r="I21" s="5">
        <v>229.1687</v>
      </c>
      <c r="J21" s="5">
        <v>541.56849999999997</v>
      </c>
      <c r="K21" s="5">
        <v>839.97109999999998</v>
      </c>
      <c r="L21" s="5">
        <v>7888.3361000000004</v>
      </c>
    </row>
    <row r="22" spans="1:12" x14ac:dyDescent="0.3">
      <c r="A22" s="3">
        <v>20</v>
      </c>
      <c r="B22" s="4">
        <f t="shared" si="0"/>
        <v>43964</v>
      </c>
      <c r="C22" s="5">
        <v>1295.0999999999999</v>
      </c>
      <c r="D22" s="5">
        <v>478.82580000000002</v>
      </c>
      <c r="E22" s="5">
        <v>1351.39</v>
      </c>
      <c r="F22" s="5">
        <v>1461.71</v>
      </c>
      <c r="G22" s="5">
        <v>1004.54</v>
      </c>
      <c r="H22" s="5">
        <v>743.11360000000002</v>
      </c>
      <c r="I22" s="5">
        <v>214.54259999999999</v>
      </c>
      <c r="J22" s="5">
        <v>582.57270000000005</v>
      </c>
      <c r="K22" s="5">
        <v>968.02300000000002</v>
      </c>
      <c r="L22" s="5">
        <v>8099.8176999999996</v>
      </c>
    </row>
    <row r="23" spans="1:12" x14ac:dyDescent="0.3">
      <c r="A23" s="3">
        <v>21</v>
      </c>
      <c r="B23" s="4">
        <f t="shared" si="0"/>
        <v>43971</v>
      </c>
      <c r="C23" s="5">
        <v>1411.17</v>
      </c>
      <c r="D23" s="5">
        <v>455.95670000000001</v>
      </c>
      <c r="E23" s="5">
        <v>1406.51</v>
      </c>
      <c r="F23" s="5">
        <v>1441.08</v>
      </c>
      <c r="G23" s="5">
        <v>942.31650000000002</v>
      </c>
      <c r="H23" s="5">
        <v>650.39359999999999</v>
      </c>
      <c r="I23" s="5">
        <v>208.62790000000001</v>
      </c>
      <c r="J23" s="5">
        <v>530.77729999999997</v>
      </c>
      <c r="K23" s="5">
        <v>1112.79</v>
      </c>
      <c r="L23" s="5">
        <v>8159.6220000000003</v>
      </c>
    </row>
    <row r="24" spans="1:12" x14ac:dyDescent="0.3">
      <c r="A24" s="32">
        <v>22</v>
      </c>
      <c r="B24" s="32">
        <f t="shared" si="0"/>
        <v>43978</v>
      </c>
      <c r="C24" s="32">
        <v>1563.96</v>
      </c>
      <c r="D24" s="32">
        <v>530.90689999999995</v>
      </c>
      <c r="E24" s="32">
        <v>1501.47</v>
      </c>
      <c r="F24" s="32">
        <v>1589.02</v>
      </c>
      <c r="G24" s="32">
        <v>1030.03</v>
      </c>
      <c r="H24" s="32">
        <v>763.21759999999995</v>
      </c>
      <c r="I24" s="32">
        <v>251.3322</v>
      </c>
      <c r="J24" s="32">
        <v>626.21090000000004</v>
      </c>
      <c r="K24" s="32">
        <v>1219.58</v>
      </c>
      <c r="L24" s="32">
        <v>9075.7276000000002</v>
      </c>
    </row>
    <row r="25" spans="1:12" x14ac:dyDescent="0.3">
      <c r="A25" s="32">
        <v>23</v>
      </c>
      <c r="B25" s="32">
        <f t="shared" si="0"/>
        <v>43985</v>
      </c>
      <c r="C25" s="32">
        <v>1571.7</v>
      </c>
      <c r="D25" s="32">
        <v>567.28229999999996</v>
      </c>
      <c r="E25" s="32">
        <v>1438.3</v>
      </c>
      <c r="F25" s="32">
        <v>1586.74</v>
      </c>
      <c r="G25" s="32">
        <v>1029.6600000000001</v>
      </c>
      <c r="H25" s="32">
        <v>774.27729999999997</v>
      </c>
      <c r="I25" s="32">
        <v>247.2602</v>
      </c>
      <c r="J25" s="32">
        <v>564.54489999999998</v>
      </c>
      <c r="K25" s="32">
        <v>1328.38</v>
      </c>
      <c r="L25" s="32">
        <v>9108.1446999999989</v>
      </c>
    </row>
    <row r="26" spans="1:12" x14ac:dyDescent="0.3">
      <c r="A26" s="32">
        <v>24</v>
      </c>
      <c r="B26" s="32">
        <f t="shared" si="0"/>
        <v>43992</v>
      </c>
      <c r="C26" s="32">
        <v>1875.84</v>
      </c>
      <c r="D26" s="32">
        <v>566.14909999999998</v>
      </c>
      <c r="E26" s="32">
        <v>1772.48</v>
      </c>
      <c r="F26" s="32">
        <v>1677.09</v>
      </c>
      <c r="G26" s="32">
        <v>1132.33</v>
      </c>
      <c r="H26" s="32">
        <v>727.56889999999999</v>
      </c>
      <c r="I26" s="32">
        <v>286.91460000000001</v>
      </c>
      <c r="J26" s="32">
        <v>682.88869999999997</v>
      </c>
      <c r="K26" s="32">
        <v>1457.66</v>
      </c>
      <c r="L26" s="32">
        <v>10178.9213</v>
      </c>
    </row>
    <row r="27" spans="1:12" x14ac:dyDescent="0.3">
      <c r="A27" s="32">
        <v>25</v>
      </c>
      <c r="B27" s="32">
        <f t="shared" si="0"/>
        <v>43999</v>
      </c>
      <c r="C27" s="32">
        <v>2062.11</v>
      </c>
      <c r="D27" s="32">
        <v>587.94979999999998</v>
      </c>
      <c r="E27" s="32">
        <v>2232.5</v>
      </c>
      <c r="F27" s="32">
        <v>1808.49</v>
      </c>
      <c r="G27" s="32">
        <v>1147.1199999999999</v>
      </c>
      <c r="H27" s="32">
        <v>860.90179999999998</v>
      </c>
      <c r="I27" s="32">
        <v>292.5095</v>
      </c>
      <c r="J27" s="32">
        <v>720.42420000000004</v>
      </c>
      <c r="K27" s="32">
        <v>1428.55</v>
      </c>
      <c r="L27" s="32">
        <v>11140.555299999998</v>
      </c>
    </row>
    <row r="28" spans="1:12" x14ac:dyDescent="0.3">
      <c r="A28" s="32">
        <v>26</v>
      </c>
      <c r="B28" s="32">
        <v>44006</v>
      </c>
      <c r="C28" s="32">
        <v>2266.2199999999998</v>
      </c>
      <c r="D28" s="32">
        <v>549.61680000000001</v>
      </c>
      <c r="E28" s="32">
        <v>2647.82</v>
      </c>
      <c r="F28" s="32">
        <v>1869.01</v>
      </c>
      <c r="G28" s="32">
        <v>1127.33</v>
      </c>
      <c r="H28" s="32">
        <v>852.3963</v>
      </c>
      <c r="I28" s="32">
        <v>238.05950000000001</v>
      </c>
      <c r="J28" s="32">
        <v>781.5684</v>
      </c>
      <c r="K28" s="32">
        <v>1400.3</v>
      </c>
      <c r="L28" s="32">
        <v>11732.321</v>
      </c>
    </row>
    <row r="29" spans="1:12" x14ac:dyDescent="0.3">
      <c r="A29" s="32">
        <v>27</v>
      </c>
      <c r="B29" s="32">
        <v>44013</v>
      </c>
      <c r="C29" s="32">
        <v>2751.47</v>
      </c>
      <c r="D29" s="32">
        <v>659.09939999999995</v>
      </c>
      <c r="E29" s="32">
        <v>2976.74</v>
      </c>
      <c r="F29" s="32">
        <v>2170.8000000000002</v>
      </c>
      <c r="G29" s="32">
        <v>1192.3499999999999</v>
      </c>
      <c r="H29" s="32">
        <v>918.43269999999995</v>
      </c>
      <c r="I29" s="32">
        <v>277.0829</v>
      </c>
      <c r="J29" s="32">
        <v>748.1277</v>
      </c>
      <c r="K29" s="32">
        <v>1309.6099999999999</v>
      </c>
      <c r="L29" s="32">
        <v>13003.7127</v>
      </c>
    </row>
    <row r="30" spans="1:12" x14ac:dyDescent="0.3">
      <c r="A30" s="32">
        <v>28</v>
      </c>
      <c r="B30" s="33">
        <v>44020</v>
      </c>
      <c r="C30" s="32">
        <v>2840.42</v>
      </c>
      <c r="D30" s="32">
        <v>730.59730000000002</v>
      </c>
      <c r="E30" s="32">
        <v>3423.74</v>
      </c>
      <c r="F30" s="32">
        <v>2483.09</v>
      </c>
      <c r="G30" s="32">
        <v>1226.1500000000001</v>
      </c>
      <c r="H30" s="32">
        <v>1013.41</v>
      </c>
      <c r="I30" s="32">
        <v>259.8621</v>
      </c>
      <c r="J30" s="32">
        <v>877.31259999999997</v>
      </c>
      <c r="K30" s="32">
        <v>1417.31</v>
      </c>
      <c r="L30" s="32">
        <v>14271.891999999998</v>
      </c>
    </row>
    <row r="31" spans="1:12" x14ac:dyDescent="0.3">
      <c r="A31" s="32">
        <v>29</v>
      </c>
      <c r="B31" s="32">
        <v>44027</v>
      </c>
      <c r="C31" s="32">
        <v>2891.98</v>
      </c>
      <c r="D31" s="32">
        <v>953.57920000000001</v>
      </c>
      <c r="E31" s="32">
        <v>3599.89</v>
      </c>
      <c r="F31" s="32">
        <v>3018.14</v>
      </c>
      <c r="G31" s="32">
        <v>1374.69</v>
      </c>
      <c r="H31" s="32">
        <v>1205.8699999999999</v>
      </c>
      <c r="I31" s="32">
        <v>370.82560000000001</v>
      </c>
      <c r="J31" s="32">
        <v>971.60569999999996</v>
      </c>
      <c r="K31" s="32">
        <v>1234.77</v>
      </c>
      <c r="L31" s="32">
        <v>15621.3505</v>
      </c>
    </row>
    <row r="32" spans="1:12" x14ac:dyDescent="0.3">
      <c r="A32" s="32">
        <v>30</v>
      </c>
      <c r="B32" s="33">
        <v>44034</v>
      </c>
      <c r="C32" s="32">
        <v>2499.59</v>
      </c>
      <c r="D32" s="32">
        <v>1040.81</v>
      </c>
      <c r="E32" s="32">
        <v>3114.15</v>
      </c>
      <c r="F32" s="32">
        <v>2981.38</v>
      </c>
      <c r="G32" s="32">
        <v>1343.62</v>
      </c>
      <c r="H32" s="32">
        <v>1253.05</v>
      </c>
      <c r="I32" s="32">
        <v>325.4513</v>
      </c>
      <c r="J32" s="32">
        <v>889.12239999999997</v>
      </c>
      <c r="K32" s="32">
        <v>1186.54</v>
      </c>
      <c r="L32" s="32">
        <v>14633.7137</v>
      </c>
    </row>
    <row r="33" spans="1:12" x14ac:dyDescent="0.3">
      <c r="A33" s="32">
        <v>31</v>
      </c>
      <c r="B33" s="32">
        <v>44041</v>
      </c>
      <c r="C33" s="32">
        <v>2204.21</v>
      </c>
      <c r="D33" s="32">
        <v>1028.6099999999999</v>
      </c>
      <c r="E33" s="32">
        <v>2706.64</v>
      </c>
      <c r="F33" s="32">
        <v>2860.62</v>
      </c>
      <c r="G33" s="32">
        <v>1304.48</v>
      </c>
      <c r="H33" s="32">
        <v>1180.1099999999999</v>
      </c>
      <c r="I33" s="32">
        <v>328.7183</v>
      </c>
      <c r="J33" s="32">
        <v>883.80880000000002</v>
      </c>
      <c r="K33" s="32">
        <v>1123.53</v>
      </c>
      <c r="L33" s="32">
        <v>13620.7271</v>
      </c>
    </row>
    <row r="34" spans="1:12" x14ac:dyDescent="0.3">
      <c r="A34" s="32">
        <v>32</v>
      </c>
      <c r="B34" s="33">
        <v>44048</v>
      </c>
      <c r="C34" s="32">
        <v>1859.03</v>
      </c>
      <c r="D34" s="32">
        <v>933.00120000000004</v>
      </c>
      <c r="E34" s="32">
        <v>2227.13</v>
      </c>
      <c r="F34" s="32">
        <v>2450.14</v>
      </c>
      <c r="G34" s="32">
        <v>1286.98</v>
      </c>
      <c r="H34" s="32">
        <v>1027.3399999999999</v>
      </c>
      <c r="I34" s="32">
        <v>401.07859999999999</v>
      </c>
      <c r="J34" s="32">
        <v>789.46640000000002</v>
      </c>
      <c r="K34" s="32">
        <v>1076.46</v>
      </c>
      <c r="L34" s="32">
        <v>12050.626199999999</v>
      </c>
    </row>
    <row r="35" spans="1:12" x14ac:dyDescent="0.3">
      <c r="A35" s="32">
        <v>33</v>
      </c>
      <c r="B35" s="32">
        <v>44055</v>
      </c>
      <c r="C35" s="32">
        <v>1652.86</v>
      </c>
      <c r="D35" s="32">
        <v>809.77189999999996</v>
      </c>
      <c r="E35" s="32">
        <v>1954.11</v>
      </c>
      <c r="F35" s="32">
        <v>2142</v>
      </c>
      <c r="G35" s="32">
        <v>1253.97</v>
      </c>
      <c r="H35" s="32">
        <v>984.17920000000004</v>
      </c>
      <c r="I35" s="32">
        <v>335.08049999999997</v>
      </c>
      <c r="J35" s="32">
        <v>787.91719999999998</v>
      </c>
      <c r="K35" s="32">
        <v>984.94740000000002</v>
      </c>
      <c r="L35" s="32">
        <v>10904.836200000002</v>
      </c>
    </row>
    <row r="36" spans="1:12" x14ac:dyDescent="0.3">
      <c r="A36" s="32">
        <v>34</v>
      </c>
      <c r="B36" s="33">
        <v>44062</v>
      </c>
      <c r="C36" s="32">
        <v>1689.38</v>
      </c>
      <c r="D36" s="32">
        <v>776.33069999999998</v>
      </c>
      <c r="E36" s="32">
        <v>1847.8</v>
      </c>
      <c r="F36" s="32">
        <v>1977.58</v>
      </c>
      <c r="G36" s="32">
        <v>1127.26</v>
      </c>
      <c r="H36" s="32">
        <v>918.90250000000003</v>
      </c>
      <c r="I36" s="32">
        <v>361.74979999999999</v>
      </c>
      <c r="J36" s="32">
        <v>760.07050000000004</v>
      </c>
      <c r="K36" s="32">
        <v>1054.32</v>
      </c>
      <c r="L36" s="32">
        <v>10513.393499999998</v>
      </c>
    </row>
    <row r="37" spans="1:12" x14ac:dyDescent="0.3">
      <c r="A37" s="32">
        <v>35</v>
      </c>
      <c r="B37" s="32">
        <v>44069</v>
      </c>
      <c r="C37" s="32">
        <v>1393.6734976188804</v>
      </c>
      <c r="D37" s="32">
        <v>691.88726864066973</v>
      </c>
      <c r="E37" s="32">
        <v>1627.5773206589167</v>
      </c>
      <c r="F37" s="32">
        <v>1826.2296094547137</v>
      </c>
      <c r="G37" s="32">
        <v>1120.7804557863301</v>
      </c>
      <c r="H37" s="32">
        <v>785.33015939161578</v>
      </c>
      <c r="I37" s="32">
        <v>322.54218200965829</v>
      </c>
      <c r="J37" s="32">
        <v>634.45956995309564</v>
      </c>
      <c r="K37" s="32">
        <v>1012.0783647289618</v>
      </c>
      <c r="L37" s="32">
        <v>9414.5584282428426</v>
      </c>
    </row>
    <row r="38" spans="1:12" x14ac:dyDescent="0.3">
      <c r="A38" s="54" t="s">
        <v>50</v>
      </c>
      <c r="B38" s="55"/>
      <c r="C38" s="34">
        <f>SUM(C3:C37)</f>
        <v>55816.295297618875</v>
      </c>
      <c r="D38" s="34">
        <f t="shared" ref="D38:L38" si="1">SUM(D3:D37)</f>
        <v>19868.012428640664</v>
      </c>
      <c r="E38" s="34">
        <f t="shared" si="1"/>
        <v>60186.6130206589</v>
      </c>
      <c r="F38" s="34">
        <f t="shared" si="1"/>
        <v>61600.961309454717</v>
      </c>
      <c r="G38" s="34">
        <f t="shared" si="1"/>
        <v>37264.737686786328</v>
      </c>
      <c r="H38" s="34">
        <f t="shared" si="1"/>
        <v>27953.830504391612</v>
      </c>
      <c r="I38" s="34">
        <f t="shared" si="1"/>
        <v>9031.0430320096566</v>
      </c>
      <c r="J38" s="34">
        <f t="shared" si="1"/>
        <v>22215.999199953098</v>
      </c>
      <c r="K38" s="34">
        <f t="shared" si="1"/>
        <v>34315.055417728967</v>
      </c>
      <c r="L38" s="34">
        <f t="shared" si="1"/>
        <v>328252.54102824291</v>
      </c>
    </row>
    <row r="39" spans="1:12" ht="16.2" customHeight="1" x14ac:dyDescent="0.3">
      <c r="A39" s="50" t="s">
        <v>8</v>
      </c>
      <c r="B39" s="51"/>
      <c r="C39" s="51"/>
      <c r="D39" s="51"/>
      <c r="E39" s="51"/>
      <c r="F39" s="51"/>
      <c r="G39" s="51"/>
      <c r="H39" s="51"/>
      <c r="I39" s="51"/>
      <c r="J39" s="51"/>
      <c r="K39" s="51"/>
      <c r="L39" s="51"/>
    </row>
    <row r="40" spans="1:12" x14ac:dyDescent="0.3">
      <c r="A40" s="56" t="s">
        <v>51</v>
      </c>
      <c r="B40" s="57"/>
      <c r="C40" s="35">
        <v>9826.9964799256923</v>
      </c>
      <c r="D40" s="35">
        <v>3213.9265271850945</v>
      </c>
      <c r="E40" s="35">
        <v>11573.22438382258</v>
      </c>
      <c r="F40" s="35">
        <v>6969.943474346449</v>
      </c>
      <c r="G40" s="35">
        <v>1433.0141837855012</v>
      </c>
      <c r="H40" s="35">
        <v>2166.0007898130716</v>
      </c>
      <c r="I40" s="35">
        <v>832.24690114061389</v>
      </c>
      <c r="J40" s="35">
        <v>1836.8981762154174</v>
      </c>
      <c r="K40" s="35">
        <v>5222.6008622319305</v>
      </c>
      <c r="L40" s="35">
        <v>42395.813148118643</v>
      </c>
    </row>
  </sheetData>
  <mergeCells count="5">
    <mergeCell ref="A39:L39"/>
    <mergeCell ref="C1:L1"/>
    <mergeCell ref="A1:B2"/>
    <mergeCell ref="A38:B38"/>
    <mergeCell ref="A40:B40"/>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8EB19-BB4E-48EC-8EEB-2F6B27956139}">
  <dimension ref="A1:J40"/>
  <sheetViews>
    <sheetView workbookViewId="0">
      <selection sqref="A1:B2"/>
    </sheetView>
  </sheetViews>
  <sheetFormatPr defaultRowHeight="14.4" x14ac:dyDescent="0.3"/>
  <cols>
    <col min="1" max="1" width="4.21875" customWidth="1"/>
    <col min="2" max="2" width="10.6640625" customWidth="1"/>
    <col min="4" max="4" width="10.33203125" customWidth="1"/>
    <col min="5" max="5" width="9.77734375" customWidth="1"/>
    <col min="6" max="6" width="10" customWidth="1"/>
    <col min="7" max="7" width="12.109375" customWidth="1"/>
    <col min="8" max="8" width="11.21875" customWidth="1"/>
    <col min="9" max="9" width="11.77734375" customWidth="1"/>
    <col min="10" max="10" width="11.44140625" customWidth="1"/>
  </cols>
  <sheetData>
    <row r="1" spans="1:10" ht="17.399999999999999" customHeight="1" x14ac:dyDescent="0.3">
      <c r="A1" s="45" t="s">
        <v>25</v>
      </c>
      <c r="B1" s="46"/>
      <c r="C1" s="61" t="s">
        <v>19</v>
      </c>
      <c r="D1" s="62"/>
      <c r="E1" s="62"/>
      <c r="F1" s="62"/>
      <c r="G1" s="62"/>
      <c r="H1" s="62"/>
      <c r="I1" s="62"/>
      <c r="J1" s="63"/>
    </row>
    <row r="2" spans="1:10" ht="24" customHeight="1" x14ac:dyDescent="0.3">
      <c r="A2" s="47"/>
      <c r="B2" s="48"/>
      <c r="C2" s="2" t="s">
        <v>3</v>
      </c>
      <c r="D2" s="2" t="s">
        <v>4</v>
      </c>
      <c r="E2" s="2" t="s">
        <v>5</v>
      </c>
      <c r="F2" s="2" t="s">
        <v>6</v>
      </c>
      <c r="G2" s="2" t="s">
        <v>7</v>
      </c>
      <c r="H2" s="2" t="s">
        <v>0</v>
      </c>
      <c r="I2" s="2" t="s">
        <v>1</v>
      </c>
      <c r="J2" s="2" t="s">
        <v>2</v>
      </c>
    </row>
    <row r="3" spans="1:10" x14ac:dyDescent="0.3">
      <c r="A3" s="32">
        <v>1</v>
      </c>
      <c r="B3" s="32">
        <v>43831</v>
      </c>
      <c r="C3" s="32">
        <v>162.2431</v>
      </c>
      <c r="D3" s="32">
        <v>466.83420000000001</v>
      </c>
      <c r="E3" s="32">
        <v>390.50310000000002</v>
      </c>
      <c r="F3" s="32">
        <v>322.55919999999998</v>
      </c>
      <c r="G3" s="32">
        <v>388.27300000000002</v>
      </c>
      <c r="H3" s="32">
        <v>133.39449999999999</v>
      </c>
      <c r="I3" s="32">
        <v>199.3349</v>
      </c>
      <c r="J3" s="32">
        <v>338.5693</v>
      </c>
    </row>
    <row r="4" spans="1:10" x14ac:dyDescent="0.3">
      <c r="A4" s="36">
        <v>2</v>
      </c>
      <c r="B4" s="36">
        <f t="shared" ref="B4:B27" si="0">B3+7</f>
        <v>43838</v>
      </c>
      <c r="C4" s="32">
        <v>127.2132</v>
      </c>
      <c r="D4" s="32">
        <v>502.71679999999998</v>
      </c>
      <c r="E4" s="32">
        <v>372.80430000000001</v>
      </c>
      <c r="F4" s="32">
        <v>307.23180000000002</v>
      </c>
      <c r="G4" s="32">
        <v>387.1902</v>
      </c>
      <c r="H4" s="32">
        <v>121.3257</v>
      </c>
      <c r="I4" s="32">
        <v>163.9246</v>
      </c>
      <c r="J4" s="32">
        <v>315.6927</v>
      </c>
    </row>
    <row r="5" spans="1:10" x14ac:dyDescent="0.3">
      <c r="A5" s="32">
        <v>3</v>
      </c>
      <c r="B5" s="32">
        <f t="shared" si="0"/>
        <v>43845</v>
      </c>
      <c r="C5" s="32">
        <v>137.77879999999999</v>
      </c>
      <c r="D5" s="32">
        <v>474.93040000000002</v>
      </c>
      <c r="E5" s="32">
        <v>365.32220000000001</v>
      </c>
      <c r="F5" s="32">
        <v>289.1259</v>
      </c>
      <c r="G5" s="32">
        <v>378.80070000000001</v>
      </c>
      <c r="H5" s="32">
        <v>117.2608</v>
      </c>
      <c r="I5" s="32">
        <v>200.8948</v>
      </c>
      <c r="J5" s="32">
        <v>287.67829999999998</v>
      </c>
    </row>
    <row r="6" spans="1:10" x14ac:dyDescent="0.3">
      <c r="A6" s="32">
        <v>4</v>
      </c>
      <c r="B6" s="32">
        <f t="shared" si="0"/>
        <v>43852</v>
      </c>
      <c r="C6" s="32">
        <v>135.7824</v>
      </c>
      <c r="D6" s="32">
        <v>510.96929999999998</v>
      </c>
      <c r="E6" s="32">
        <v>392.77120000000002</v>
      </c>
      <c r="F6" s="32">
        <v>278.16379999999998</v>
      </c>
      <c r="G6" s="32">
        <v>411.65219999999999</v>
      </c>
      <c r="H6" s="32">
        <v>93.32217</v>
      </c>
      <c r="I6" s="32">
        <v>162.28630000000001</v>
      </c>
      <c r="J6" s="32">
        <v>283.71370000000002</v>
      </c>
    </row>
    <row r="7" spans="1:10" x14ac:dyDescent="0.3">
      <c r="A7" s="32">
        <v>5</v>
      </c>
      <c r="B7" s="32">
        <f t="shared" si="0"/>
        <v>43859</v>
      </c>
      <c r="C7" s="32">
        <v>141.1369</v>
      </c>
      <c r="D7" s="32">
        <v>551.30219999999997</v>
      </c>
      <c r="E7" s="32">
        <v>383.48379999999997</v>
      </c>
      <c r="F7" s="32">
        <v>290.39920000000001</v>
      </c>
      <c r="G7" s="32">
        <v>393.8879</v>
      </c>
      <c r="H7" s="32">
        <v>123.753</v>
      </c>
      <c r="I7" s="32">
        <v>181.1044</v>
      </c>
      <c r="J7" s="32">
        <v>318.92959999999999</v>
      </c>
    </row>
    <row r="8" spans="1:10" x14ac:dyDescent="0.3">
      <c r="A8" s="32">
        <v>6</v>
      </c>
      <c r="B8" s="32">
        <f t="shared" si="0"/>
        <v>43866</v>
      </c>
      <c r="C8" s="32">
        <v>160.23740000000001</v>
      </c>
      <c r="D8" s="32">
        <v>487.85629999999998</v>
      </c>
      <c r="E8" s="32">
        <v>372.30610000000001</v>
      </c>
      <c r="F8" s="32">
        <v>322.21690000000001</v>
      </c>
      <c r="G8" s="32">
        <v>353.13369999999998</v>
      </c>
      <c r="H8" s="32">
        <v>147.20070000000001</v>
      </c>
      <c r="I8" s="32">
        <v>191.5164</v>
      </c>
      <c r="J8" s="32">
        <v>307.04390000000001</v>
      </c>
    </row>
    <row r="9" spans="1:10" x14ac:dyDescent="0.3">
      <c r="A9" s="32">
        <v>7</v>
      </c>
      <c r="B9" s="32">
        <f t="shared" si="0"/>
        <v>43873</v>
      </c>
      <c r="C9" s="32">
        <v>148.1619</v>
      </c>
      <c r="D9" s="32">
        <v>461.4</v>
      </c>
      <c r="E9" s="32">
        <v>373.60019999999997</v>
      </c>
      <c r="F9" s="32">
        <v>287.81459999999998</v>
      </c>
      <c r="G9" s="32">
        <v>347.79039999999998</v>
      </c>
      <c r="H9" s="32">
        <v>139.17310000000001</v>
      </c>
      <c r="I9" s="32">
        <v>158.35220000000001</v>
      </c>
      <c r="J9" s="32">
        <v>337.95260000000002</v>
      </c>
    </row>
    <row r="10" spans="1:10" x14ac:dyDescent="0.3">
      <c r="A10" s="32">
        <v>8</v>
      </c>
      <c r="B10" s="32">
        <f t="shared" si="0"/>
        <v>43880</v>
      </c>
      <c r="C10" s="32">
        <v>113.825</v>
      </c>
      <c r="D10" s="32">
        <v>458.44420000000002</v>
      </c>
      <c r="E10" s="32">
        <v>374.87950000000001</v>
      </c>
      <c r="F10" s="32">
        <v>304.97609999999997</v>
      </c>
      <c r="G10" s="32">
        <v>375.37950000000001</v>
      </c>
      <c r="H10" s="32">
        <v>121.1848</v>
      </c>
      <c r="I10" s="32">
        <v>161.4161</v>
      </c>
      <c r="J10" s="32">
        <v>361.84620000000001</v>
      </c>
    </row>
    <row r="11" spans="1:10" x14ac:dyDescent="0.3">
      <c r="A11" s="32">
        <v>9</v>
      </c>
      <c r="B11" s="32">
        <f t="shared" si="0"/>
        <v>43887</v>
      </c>
      <c r="C11" s="32">
        <v>129.40780000000001</v>
      </c>
      <c r="D11" s="32">
        <v>467.73950000000002</v>
      </c>
      <c r="E11" s="32">
        <v>368.49680000000001</v>
      </c>
      <c r="F11" s="32">
        <v>320.50279999999998</v>
      </c>
      <c r="G11" s="32">
        <v>399.584</v>
      </c>
      <c r="H11" s="32">
        <v>117.4051</v>
      </c>
      <c r="I11" s="32">
        <v>174.20689999999999</v>
      </c>
      <c r="J11" s="32">
        <v>323.7885</v>
      </c>
    </row>
    <row r="12" spans="1:10" x14ac:dyDescent="0.3">
      <c r="A12" s="32">
        <v>10</v>
      </c>
      <c r="B12" s="32">
        <f t="shared" si="0"/>
        <v>43894</v>
      </c>
      <c r="C12" s="32">
        <v>140.358</v>
      </c>
      <c r="D12" s="32">
        <v>479.58069999999998</v>
      </c>
      <c r="E12" s="32">
        <v>364.45330000000001</v>
      </c>
      <c r="F12" s="32">
        <v>292.71570000000003</v>
      </c>
      <c r="G12" s="32">
        <v>390.68959999999998</v>
      </c>
      <c r="H12" s="32">
        <v>129.71979999999999</v>
      </c>
      <c r="I12" s="32">
        <v>179.23320000000001</v>
      </c>
      <c r="J12" s="32">
        <v>355.18810000000002</v>
      </c>
    </row>
    <row r="13" spans="1:10" x14ac:dyDescent="0.3">
      <c r="A13" s="32">
        <v>11</v>
      </c>
      <c r="B13" s="32">
        <f t="shared" si="0"/>
        <v>43901</v>
      </c>
      <c r="C13" s="32">
        <v>103.3456</v>
      </c>
      <c r="D13" s="32">
        <v>490.65249999999997</v>
      </c>
      <c r="E13" s="32">
        <v>378.10489999999999</v>
      </c>
      <c r="F13" s="32">
        <v>266.80489999999998</v>
      </c>
      <c r="G13" s="32">
        <v>407.7851</v>
      </c>
      <c r="H13" s="32">
        <v>117.6597</v>
      </c>
      <c r="I13" s="32">
        <v>146.80199999999999</v>
      </c>
      <c r="J13" s="32">
        <v>347.82220000000001</v>
      </c>
    </row>
    <row r="14" spans="1:10" x14ac:dyDescent="0.3">
      <c r="A14" s="32">
        <v>12</v>
      </c>
      <c r="B14" s="32">
        <f t="shared" si="0"/>
        <v>43908</v>
      </c>
      <c r="C14" s="32">
        <v>126.6112</v>
      </c>
      <c r="D14" s="32">
        <v>498.06630000000001</v>
      </c>
      <c r="E14" s="32">
        <v>381.98570000000001</v>
      </c>
      <c r="F14" s="32">
        <v>301.25569999999999</v>
      </c>
      <c r="G14" s="32">
        <v>392.07580000000002</v>
      </c>
      <c r="H14" s="32">
        <v>122.6639</v>
      </c>
      <c r="I14" s="32">
        <v>162.024</v>
      </c>
      <c r="J14" s="32">
        <v>333.39980000000003</v>
      </c>
    </row>
    <row r="15" spans="1:10" x14ac:dyDescent="0.3">
      <c r="A15" s="32">
        <v>13</v>
      </c>
      <c r="B15" s="32">
        <f t="shared" si="0"/>
        <v>43915</v>
      </c>
      <c r="C15" s="32">
        <v>124.46</v>
      </c>
      <c r="D15" s="32">
        <v>493.72289999999998</v>
      </c>
      <c r="E15" s="32">
        <v>378.44729999999998</v>
      </c>
      <c r="F15" s="32">
        <v>282.72730000000001</v>
      </c>
      <c r="G15" s="32">
        <v>327.2731</v>
      </c>
      <c r="H15" s="32">
        <v>130.494</v>
      </c>
      <c r="I15" s="32">
        <v>175.4169</v>
      </c>
      <c r="J15" s="32">
        <v>300.8707</v>
      </c>
    </row>
    <row r="16" spans="1:10" x14ac:dyDescent="0.3">
      <c r="A16" s="32">
        <v>14</v>
      </c>
      <c r="B16" s="32">
        <f t="shared" si="0"/>
        <v>43922</v>
      </c>
      <c r="C16" s="32">
        <v>113.104</v>
      </c>
      <c r="D16" s="32">
        <v>511.32810000000001</v>
      </c>
      <c r="E16" s="32">
        <v>376.83909999999997</v>
      </c>
      <c r="F16" s="32">
        <v>279.13159999999999</v>
      </c>
      <c r="G16" s="32">
        <v>395.9624</v>
      </c>
      <c r="H16" s="32">
        <v>104.2341</v>
      </c>
      <c r="I16" s="32">
        <v>171.96520000000001</v>
      </c>
      <c r="J16" s="32">
        <v>313.69940000000003</v>
      </c>
    </row>
    <row r="17" spans="1:10" x14ac:dyDescent="0.3">
      <c r="A17" s="32">
        <v>15</v>
      </c>
      <c r="B17" s="32">
        <f t="shared" si="0"/>
        <v>43929</v>
      </c>
      <c r="C17" s="32">
        <v>131.86699999999999</v>
      </c>
      <c r="D17" s="32">
        <v>497.9409</v>
      </c>
      <c r="E17" s="32">
        <v>396.5883</v>
      </c>
      <c r="F17" s="32">
        <v>287.38720000000001</v>
      </c>
      <c r="G17" s="32">
        <v>404.02699999999999</v>
      </c>
      <c r="H17" s="32">
        <v>157.0342</v>
      </c>
      <c r="I17" s="32">
        <v>188.11</v>
      </c>
      <c r="J17" s="32">
        <v>290.72660000000002</v>
      </c>
    </row>
    <row r="18" spans="1:10" x14ac:dyDescent="0.3">
      <c r="A18" s="32">
        <v>16</v>
      </c>
      <c r="B18" s="32">
        <f t="shared" si="0"/>
        <v>43936</v>
      </c>
      <c r="C18" s="32">
        <v>129.86420000000001</v>
      </c>
      <c r="D18" s="32">
        <v>490.75740000000002</v>
      </c>
      <c r="E18" s="32">
        <v>359.92689999999999</v>
      </c>
      <c r="F18" s="32">
        <v>281.1995</v>
      </c>
      <c r="G18" s="32">
        <v>404.2543</v>
      </c>
      <c r="H18" s="32">
        <v>110.384</v>
      </c>
      <c r="I18" s="32">
        <v>191.3329</v>
      </c>
      <c r="J18" s="32">
        <v>280.0797</v>
      </c>
    </row>
    <row r="19" spans="1:10" x14ac:dyDescent="0.3">
      <c r="A19" s="32">
        <v>17</v>
      </c>
      <c r="B19" s="32">
        <f t="shared" si="0"/>
        <v>43943</v>
      </c>
      <c r="C19" s="32">
        <v>130.96799999999999</v>
      </c>
      <c r="D19" s="32">
        <v>480.69499999999999</v>
      </c>
      <c r="E19" s="32">
        <v>342.85480000000001</v>
      </c>
      <c r="F19" s="32">
        <v>260.22410000000002</v>
      </c>
      <c r="G19" s="32">
        <v>340.81049999999999</v>
      </c>
      <c r="H19" s="32">
        <v>108.0688</v>
      </c>
      <c r="I19" s="32">
        <v>161.04849999999999</v>
      </c>
      <c r="J19" s="32">
        <v>293.42270000000002</v>
      </c>
    </row>
    <row r="20" spans="1:10" x14ac:dyDescent="0.3">
      <c r="A20" s="32">
        <v>18</v>
      </c>
      <c r="B20" s="32">
        <f t="shared" si="0"/>
        <v>43950</v>
      </c>
      <c r="C20" s="32">
        <v>110.8329</v>
      </c>
      <c r="D20" s="32">
        <v>488.46839999999997</v>
      </c>
      <c r="E20" s="32">
        <v>367.4282</v>
      </c>
      <c r="F20" s="32">
        <v>287.88330000000002</v>
      </c>
      <c r="G20" s="32">
        <v>409.49889999999999</v>
      </c>
      <c r="H20" s="32">
        <v>98.820869999999999</v>
      </c>
      <c r="I20" s="32">
        <v>158.35810000000001</v>
      </c>
      <c r="J20" s="32">
        <v>353.08539999999999</v>
      </c>
    </row>
    <row r="21" spans="1:10" x14ac:dyDescent="0.3">
      <c r="A21" s="32">
        <v>19</v>
      </c>
      <c r="B21" s="32">
        <f t="shared" si="0"/>
        <v>43957</v>
      </c>
      <c r="C21" s="32">
        <v>97.97587</v>
      </c>
      <c r="D21" s="32">
        <v>538.30539999999996</v>
      </c>
      <c r="E21" s="32">
        <v>355.88</v>
      </c>
      <c r="F21" s="32">
        <v>311.714</v>
      </c>
      <c r="G21" s="32">
        <v>430.42129999999997</v>
      </c>
      <c r="H21" s="32">
        <v>123.0153</v>
      </c>
      <c r="I21" s="32">
        <v>158.66399999999999</v>
      </c>
      <c r="J21" s="32">
        <v>319.07479999999998</v>
      </c>
    </row>
    <row r="22" spans="1:10" x14ac:dyDescent="0.3">
      <c r="A22" s="32">
        <v>20</v>
      </c>
      <c r="B22" s="32">
        <f t="shared" si="0"/>
        <v>43964</v>
      </c>
      <c r="C22" s="32">
        <v>93.476349999999996</v>
      </c>
      <c r="D22" s="32">
        <v>657.18690000000004</v>
      </c>
      <c r="E22" s="32">
        <v>404.48660000000001</v>
      </c>
      <c r="F22" s="32">
        <v>299.8947</v>
      </c>
      <c r="G22" s="32">
        <v>404.46</v>
      </c>
      <c r="H22" s="32">
        <v>111.1567</v>
      </c>
      <c r="I22" s="32">
        <v>194.79669999999999</v>
      </c>
      <c r="J22" s="32">
        <v>323.92590000000001</v>
      </c>
    </row>
    <row r="23" spans="1:10" x14ac:dyDescent="0.3">
      <c r="A23" s="32">
        <v>21</v>
      </c>
      <c r="B23" s="32">
        <f t="shared" si="0"/>
        <v>43971</v>
      </c>
      <c r="C23" s="32">
        <v>90.601889999999997</v>
      </c>
      <c r="D23" s="32">
        <v>792.7364</v>
      </c>
      <c r="E23" s="32">
        <v>422.13240000000002</v>
      </c>
      <c r="F23" s="32">
        <v>249.68170000000001</v>
      </c>
      <c r="G23" s="32">
        <v>421.94670000000002</v>
      </c>
      <c r="H23" s="32">
        <v>135.97909999999999</v>
      </c>
      <c r="I23" s="32">
        <v>191.68680000000001</v>
      </c>
      <c r="J23" s="32">
        <v>357.79700000000003</v>
      </c>
    </row>
    <row r="24" spans="1:10" x14ac:dyDescent="0.3">
      <c r="A24" s="32">
        <v>22</v>
      </c>
      <c r="B24" s="32">
        <f t="shared" si="0"/>
        <v>43978</v>
      </c>
      <c r="C24" s="32">
        <v>120.0701</v>
      </c>
      <c r="D24" s="32">
        <v>815.56299999999999</v>
      </c>
      <c r="E24" s="32">
        <v>400.37799999999999</v>
      </c>
      <c r="F24" s="32">
        <v>286.55059999999997</v>
      </c>
      <c r="G24" s="32">
        <v>469.92079999999999</v>
      </c>
      <c r="H24" s="32">
        <v>118.06529999999999</v>
      </c>
      <c r="I24" s="32">
        <v>234.19229999999999</v>
      </c>
      <c r="J24" s="32">
        <v>383.98430000000002</v>
      </c>
    </row>
    <row r="25" spans="1:10" x14ac:dyDescent="0.3">
      <c r="A25" s="32">
        <v>23</v>
      </c>
      <c r="B25" s="32">
        <f t="shared" si="0"/>
        <v>43985</v>
      </c>
      <c r="C25" s="32">
        <v>116.11450000000001</v>
      </c>
      <c r="D25" s="32">
        <v>931.90039999999999</v>
      </c>
      <c r="E25" s="32">
        <v>415.1404</v>
      </c>
      <c r="F25" s="32">
        <v>310.13990000000001</v>
      </c>
      <c r="G25" s="32">
        <v>418.95229999999998</v>
      </c>
      <c r="H25" s="32">
        <v>161.54</v>
      </c>
      <c r="I25" s="32">
        <v>257.0455</v>
      </c>
      <c r="J25" s="32">
        <v>340.08019999999999</v>
      </c>
    </row>
    <row r="26" spans="1:10" x14ac:dyDescent="0.3">
      <c r="A26" s="32">
        <v>24</v>
      </c>
      <c r="B26" s="32">
        <f t="shared" si="0"/>
        <v>43992</v>
      </c>
      <c r="C26" s="32">
        <v>158.67400000000001</v>
      </c>
      <c r="D26" s="32">
        <v>972.72029999999995</v>
      </c>
      <c r="E26" s="32">
        <v>504.3818</v>
      </c>
      <c r="F26" s="32">
        <v>300.82549999999998</v>
      </c>
      <c r="G26" s="32">
        <v>572.75289999999995</v>
      </c>
      <c r="H26" s="32">
        <v>169.7415</v>
      </c>
      <c r="I26" s="32">
        <v>296.0224</v>
      </c>
      <c r="J26" s="32">
        <v>408.5249</v>
      </c>
    </row>
    <row r="27" spans="1:10" x14ac:dyDescent="0.3">
      <c r="A27" s="32">
        <v>25</v>
      </c>
      <c r="B27" s="32">
        <f t="shared" si="0"/>
        <v>43999</v>
      </c>
      <c r="C27" s="32">
        <v>213.64930000000001</v>
      </c>
      <c r="D27" s="32">
        <v>941.23910000000001</v>
      </c>
      <c r="E27" s="32">
        <v>615.03599999999994</v>
      </c>
      <c r="F27" s="32">
        <v>362.23270000000002</v>
      </c>
      <c r="G27" s="32">
        <v>778.03089999999997</v>
      </c>
      <c r="H27" s="32">
        <v>156.29849999999999</v>
      </c>
      <c r="I27" s="32">
        <v>366.57490000000001</v>
      </c>
      <c r="J27" s="32">
        <v>461.20769999999999</v>
      </c>
    </row>
    <row r="28" spans="1:10" x14ac:dyDescent="0.3">
      <c r="A28" s="32">
        <v>26</v>
      </c>
      <c r="B28" s="32">
        <v>44006</v>
      </c>
      <c r="C28" s="32">
        <v>283.29109999999997</v>
      </c>
      <c r="D28" s="32">
        <v>894.72389999999996</v>
      </c>
      <c r="E28" s="32">
        <v>758.90200000000004</v>
      </c>
      <c r="F28" s="32">
        <v>346.64460000000003</v>
      </c>
      <c r="G28" s="32">
        <v>954.49670000000003</v>
      </c>
      <c r="H28" s="32">
        <v>148.8648</v>
      </c>
      <c r="I28" s="32">
        <v>423.4819</v>
      </c>
      <c r="J28" s="32">
        <v>503.80149999999998</v>
      </c>
    </row>
    <row r="29" spans="1:10" x14ac:dyDescent="0.3">
      <c r="A29" s="32">
        <v>27</v>
      </c>
      <c r="B29" s="32">
        <v>44013</v>
      </c>
      <c r="C29" s="32">
        <v>225.18690000000001</v>
      </c>
      <c r="D29" s="32">
        <v>877.76940000000002</v>
      </c>
      <c r="E29" s="32">
        <v>820.28440000000001</v>
      </c>
      <c r="F29" s="32">
        <v>429.71640000000002</v>
      </c>
      <c r="G29" s="32">
        <v>1059.27</v>
      </c>
      <c r="H29" s="32">
        <v>151.58359999999999</v>
      </c>
      <c r="I29" s="32">
        <v>509.45949999999999</v>
      </c>
      <c r="J29" s="32">
        <v>570.52530000000002</v>
      </c>
    </row>
    <row r="30" spans="1:10" x14ac:dyDescent="0.3">
      <c r="A30" s="32">
        <v>28</v>
      </c>
      <c r="B30" s="32">
        <v>44020</v>
      </c>
      <c r="C30" s="32">
        <v>231.97559999999999</v>
      </c>
      <c r="D30" s="32">
        <v>886.5059</v>
      </c>
      <c r="E30" s="32">
        <v>1063.82</v>
      </c>
      <c r="F30" s="32">
        <v>530.04840000000002</v>
      </c>
      <c r="G30" s="32">
        <v>1176.6400000000001</v>
      </c>
      <c r="H30" s="32">
        <v>198.23419999999999</v>
      </c>
      <c r="I30" s="32">
        <v>457.75869999999998</v>
      </c>
      <c r="J30" s="32">
        <v>638.399</v>
      </c>
    </row>
    <row r="31" spans="1:10" x14ac:dyDescent="0.3">
      <c r="A31" s="32">
        <v>29</v>
      </c>
      <c r="B31" s="32">
        <v>44027</v>
      </c>
      <c r="C31" s="32">
        <v>360.71609999999998</v>
      </c>
      <c r="D31" s="32">
        <v>753.14589999999998</v>
      </c>
      <c r="E31" s="32">
        <v>1117.22</v>
      </c>
      <c r="F31" s="32">
        <v>712.83860000000004</v>
      </c>
      <c r="G31" s="32">
        <v>1120.3900000000001</v>
      </c>
      <c r="H31" s="32">
        <v>160.08789999999999</v>
      </c>
      <c r="I31" s="32">
        <v>453.81599999999997</v>
      </c>
      <c r="J31" s="32">
        <v>723.09289999999999</v>
      </c>
    </row>
    <row r="32" spans="1:10" x14ac:dyDescent="0.3">
      <c r="A32" s="32">
        <v>30</v>
      </c>
      <c r="B32" s="32">
        <v>44034</v>
      </c>
      <c r="C32" s="32">
        <v>215.858</v>
      </c>
      <c r="D32" s="32">
        <v>733.56679999999994</v>
      </c>
      <c r="E32" s="32">
        <v>935.47559999999999</v>
      </c>
      <c r="F32" s="32">
        <v>681.58709999999996</v>
      </c>
      <c r="G32" s="32">
        <v>930.52089999999998</v>
      </c>
      <c r="H32" s="32">
        <v>242.8621</v>
      </c>
      <c r="I32" s="32">
        <v>369.90690000000001</v>
      </c>
      <c r="J32" s="32">
        <v>683.81299999999999</v>
      </c>
    </row>
    <row r="33" spans="1:10" x14ac:dyDescent="0.3">
      <c r="A33" s="32">
        <v>31</v>
      </c>
      <c r="B33" s="32">
        <v>44041</v>
      </c>
      <c r="C33" s="32">
        <v>221.87729999999999</v>
      </c>
      <c r="D33" s="32">
        <v>691.7405</v>
      </c>
      <c r="E33" s="32">
        <v>738.9896</v>
      </c>
      <c r="F33" s="32">
        <v>576.11670000000004</v>
      </c>
      <c r="G33" s="32">
        <v>811.86059999999998</v>
      </c>
      <c r="H33" s="32">
        <v>257.62689999999998</v>
      </c>
      <c r="I33" s="32">
        <v>334.82100000000003</v>
      </c>
      <c r="J33" s="32">
        <v>671.49609999999996</v>
      </c>
    </row>
    <row r="34" spans="1:10" x14ac:dyDescent="0.3">
      <c r="A34" s="32">
        <v>32</v>
      </c>
      <c r="B34" s="32">
        <v>44048</v>
      </c>
      <c r="C34" s="32">
        <v>168.7381</v>
      </c>
      <c r="D34" s="32">
        <v>658.95389999999998</v>
      </c>
      <c r="E34" s="32">
        <v>668.24480000000005</v>
      </c>
      <c r="F34" s="32">
        <v>492.80770000000001</v>
      </c>
      <c r="G34" s="32">
        <v>607.97969999999998</v>
      </c>
      <c r="H34" s="32">
        <v>269.65589999999997</v>
      </c>
      <c r="I34" s="32">
        <v>292.79140000000001</v>
      </c>
      <c r="J34" s="32">
        <v>548.85850000000005</v>
      </c>
    </row>
    <row r="35" spans="1:10" x14ac:dyDescent="0.3">
      <c r="A35" s="32">
        <v>33</v>
      </c>
      <c r="B35" s="32">
        <v>44055</v>
      </c>
      <c r="C35" s="32">
        <v>162.96520000000001</v>
      </c>
      <c r="D35" s="32">
        <v>566.22929999999997</v>
      </c>
      <c r="E35" s="32">
        <v>520.71860000000004</v>
      </c>
      <c r="F35" s="32">
        <v>401.58170000000001</v>
      </c>
      <c r="G35" s="32">
        <v>597.44539999999995</v>
      </c>
      <c r="H35" s="32">
        <v>250.274</v>
      </c>
      <c r="I35" s="32">
        <v>250.0018</v>
      </c>
      <c r="J35" s="32">
        <v>463.18200000000002</v>
      </c>
    </row>
    <row r="36" spans="1:10" x14ac:dyDescent="0.3">
      <c r="A36" s="32">
        <v>34</v>
      </c>
      <c r="B36" s="32">
        <v>44062</v>
      </c>
      <c r="C36" s="32">
        <v>134.95599999999999</v>
      </c>
      <c r="D36" s="32">
        <v>600.75080000000003</v>
      </c>
      <c r="E36" s="32">
        <v>551.69740000000002</v>
      </c>
      <c r="F36" s="32">
        <v>427.01729999999998</v>
      </c>
      <c r="G36" s="32">
        <v>523.61090000000002</v>
      </c>
      <c r="H36" s="32">
        <v>218.64769999999999</v>
      </c>
      <c r="I36" s="32">
        <v>259.05689999999998</v>
      </c>
      <c r="J36" s="32">
        <v>468.47620000000001</v>
      </c>
    </row>
    <row r="37" spans="1:10" x14ac:dyDescent="0.3">
      <c r="A37" s="32">
        <v>35</v>
      </c>
      <c r="B37" s="32">
        <v>44069</v>
      </c>
      <c r="C37" s="32">
        <v>123.36047501687867</v>
      </c>
      <c r="D37" s="32">
        <v>586.97490641332047</v>
      </c>
      <c r="E37" s="32">
        <v>502.42724935236885</v>
      </c>
      <c r="F37" s="32">
        <v>402.54040661419992</v>
      </c>
      <c r="G37" s="32">
        <v>436.87578089825706</v>
      </c>
      <c r="H37" s="32">
        <v>175.03042492995368</v>
      </c>
      <c r="I37" s="32">
        <v>217.05603805675182</v>
      </c>
      <c r="J37" s="32">
        <v>384.6987011072377</v>
      </c>
    </row>
    <row r="38" spans="1:10" x14ac:dyDescent="0.3">
      <c r="A38" s="64" t="s">
        <v>52</v>
      </c>
      <c r="B38" s="64"/>
      <c r="C38" s="30">
        <f>SUM(C3:C37)</f>
        <v>5386.6841850168785</v>
      </c>
      <c r="D38" s="30">
        <f t="shared" ref="D38:J38" si="1">SUM(D3:D37)</f>
        <v>21713.41790641332</v>
      </c>
      <c r="E38" s="30">
        <f t="shared" si="1"/>
        <v>17536.01054935237</v>
      </c>
      <c r="F38" s="30">
        <f t="shared" si="1"/>
        <v>12384.257606614201</v>
      </c>
      <c r="G38" s="30">
        <f t="shared" si="1"/>
        <v>18623.643180898252</v>
      </c>
      <c r="H38" s="30">
        <f t="shared" si="1"/>
        <v>5241.7631649299528</v>
      </c>
      <c r="I38" s="30">
        <f t="shared" si="1"/>
        <v>8394.460138056751</v>
      </c>
      <c r="J38" s="30">
        <f t="shared" si="1"/>
        <v>13994.44740110724</v>
      </c>
    </row>
    <row r="39" spans="1:10" ht="18" customHeight="1" x14ac:dyDescent="0.3">
      <c r="A39" s="58" t="s">
        <v>8</v>
      </c>
      <c r="B39" s="59"/>
      <c r="C39" s="59"/>
      <c r="D39" s="59"/>
      <c r="E39" s="59"/>
      <c r="F39" s="59"/>
      <c r="G39" s="59"/>
      <c r="H39" s="59"/>
      <c r="I39" s="59"/>
      <c r="J39" s="60"/>
    </row>
    <row r="40" spans="1:10" x14ac:dyDescent="0.3">
      <c r="A40" s="32" t="s">
        <v>53</v>
      </c>
      <c r="B40" s="32"/>
      <c r="C40" s="37">
        <v>1158.1028495813937</v>
      </c>
      <c r="D40" s="37">
        <v>3846.7057263884153</v>
      </c>
      <c r="E40" s="37">
        <v>3430.6838740691887</v>
      </c>
      <c r="F40" s="37">
        <v>1630.8357040801538</v>
      </c>
      <c r="G40" s="37">
        <v>3801.6503568456683</v>
      </c>
      <c r="H40" s="37">
        <v>700.54283465257311</v>
      </c>
      <c r="I40" s="37">
        <v>1846.8493604192322</v>
      </c>
      <c r="J40" s="37">
        <v>1962.2328643045421</v>
      </c>
    </row>
  </sheetData>
  <mergeCells count="4">
    <mergeCell ref="A39:J39"/>
    <mergeCell ref="C1:J1"/>
    <mergeCell ref="A1:B2"/>
    <mergeCell ref="A38:B38"/>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067AE-C661-4D9D-9B92-FB8097B7BCD1}">
  <dimension ref="A2:S42"/>
  <sheetViews>
    <sheetView tabSelected="1" workbookViewId="0">
      <selection activeCell="A22" sqref="A22"/>
    </sheetView>
  </sheetViews>
  <sheetFormatPr defaultRowHeight="14.4" x14ac:dyDescent="0.3"/>
  <cols>
    <col min="1" max="1" width="14.77734375" customWidth="1"/>
  </cols>
  <sheetData>
    <row r="2" spans="1:19" x14ac:dyDescent="0.3">
      <c r="A2" s="40" t="s">
        <v>45</v>
      </c>
      <c r="B2" s="38">
        <f>SUM(B4:B38)</f>
        <v>9826.9964799256923</v>
      </c>
      <c r="C2" s="38">
        <f t="shared" ref="C2:S2" si="0">SUM(C4:C38)</f>
        <v>3213.9265271850945</v>
      </c>
      <c r="D2" s="38">
        <f t="shared" si="0"/>
        <v>11573.22438382258</v>
      </c>
      <c r="E2" s="38">
        <f t="shared" si="0"/>
        <v>6969.943474346449</v>
      </c>
      <c r="F2" s="38">
        <f t="shared" si="0"/>
        <v>1433.0141837855012</v>
      </c>
      <c r="G2" s="38">
        <f t="shared" si="0"/>
        <v>2166.0007898130716</v>
      </c>
      <c r="H2" s="38">
        <f t="shared" si="0"/>
        <v>832.24690114061389</v>
      </c>
      <c r="I2" s="38">
        <f t="shared" si="0"/>
        <v>1836.8981762154174</v>
      </c>
      <c r="J2" s="38">
        <f t="shared" si="0"/>
        <v>5222.6008622319305</v>
      </c>
      <c r="K2" s="38">
        <f t="shared" si="0"/>
        <v>1158.1028495813937</v>
      </c>
      <c r="L2" s="38">
        <f t="shared" si="0"/>
        <v>3846.7057263884153</v>
      </c>
      <c r="M2" s="38">
        <f t="shared" si="0"/>
        <v>3430.6838740691887</v>
      </c>
      <c r="N2" s="38">
        <f t="shared" si="0"/>
        <v>1630.8357040801538</v>
      </c>
      <c r="O2" s="38">
        <f t="shared" si="0"/>
        <v>3801.6503568456683</v>
      </c>
      <c r="P2" s="38">
        <f t="shared" si="0"/>
        <v>700.54283465257311</v>
      </c>
      <c r="Q2" s="38">
        <f t="shared" si="0"/>
        <v>1846.8493604192322</v>
      </c>
      <c r="R2" s="38">
        <f t="shared" si="0"/>
        <v>1962.2328643045421</v>
      </c>
      <c r="S2" s="38">
        <f t="shared" si="0"/>
        <v>42395.813148118643</v>
      </c>
    </row>
    <row r="3" spans="1:19" x14ac:dyDescent="0.3">
      <c r="B3" s="40" t="s">
        <v>27</v>
      </c>
      <c r="C3" s="40" t="s">
        <v>28</v>
      </c>
      <c r="D3" s="40" t="s">
        <v>29</v>
      </c>
      <c r="E3" s="40" t="s">
        <v>30</v>
      </c>
      <c r="F3" s="40" t="s">
        <v>31</v>
      </c>
      <c r="G3" s="40" t="s">
        <v>32</v>
      </c>
      <c r="H3" s="40" t="s">
        <v>33</v>
      </c>
      <c r="I3" s="40" t="s">
        <v>34</v>
      </c>
      <c r="J3" s="40" t="s">
        <v>35</v>
      </c>
      <c r="K3" s="40" t="s">
        <v>36</v>
      </c>
      <c r="L3" s="40" t="s">
        <v>37</v>
      </c>
      <c r="M3" s="40" t="s">
        <v>38</v>
      </c>
      <c r="N3" s="40" t="s">
        <v>39</v>
      </c>
      <c r="O3" s="40" t="s">
        <v>40</v>
      </c>
      <c r="P3" s="40" t="s">
        <v>41</v>
      </c>
      <c r="Q3" s="40" t="s">
        <v>42</v>
      </c>
      <c r="R3" s="40" t="s">
        <v>43</v>
      </c>
      <c r="S3" s="40" t="s">
        <v>44</v>
      </c>
    </row>
    <row r="4" spans="1:19" ht="33" customHeight="1" x14ac:dyDescent="0.3">
      <c r="A4" s="41" t="s">
        <v>46</v>
      </c>
      <c r="B4" s="1">
        <v>88</v>
      </c>
      <c r="C4" s="1">
        <v>8</v>
      </c>
      <c r="D4" s="1">
        <v>56</v>
      </c>
      <c r="E4" s="1">
        <v>62</v>
      </c>
      <c r="F4" s="1">
        <v>5</v>
      </c>
      <c r="G4" s="1">
        <v>2</v>
      </c>
      <c r="H4" s="1">
        <v>1</v>
      </c>
      <c r="I4" s="1">
        <v>7</v>
      </c>
      <c r="J4" s="1">
        <v>71</v>
      </c>
      <c r="K4" s="1">
        <v>12.13793103448276</v>
      </c>
      <c r="L4" s="1">
        <v>60</v>
      </c>
      <c r="M4" s="1">
        <v>16</v>
      </c>
      <c r="N4" s="1">
        <v>59.639999999999993</v>
      </c>
      <c r="O4" s="1">
        <v>27</v>
      </c>
      <c r="P4" s="1">
        <v>8</v>
      </c>
      <c r="Q4" s="1">
        <v>31.862068965517242</v>
      </c>
      <c r="R4" s="1">
        <v>7</v>
      </c>
      <c r="S4" s="1">
        <v>148</v>
      </c>
    </row>
    <row r="5" spans="1:19" x14ac:dyDescent="0.3">
      <c r="A5" s="39">
        <v>43957</v>
      </c>
      <c r="B5" s="38"/>
      <c r="C5" s="38"/>
      <c r="D5" s="38"/>
      <c r="E5" s="38"/>
      <c r="F5" s="38"/>
      <c r="G5" s="38"/>
      <c r="H5" s="38"/>
      <c r="I5" s="38"/>
      <c r="J5" s="38">
        <v>35</v>
      </c>
      <c r="K5" s="38"/>
      <c r="L5" s="38">
        <v>30</v>
      </c>
      <c r="M5" s="38"/>
      <c r="N5" s="38"/>
      <c r="O5" s="38"/>
      <c r="P5" s="38"/>
      <c r="Q5" s="38"/>
      <c r="R5" s="38"/>
      <c r="S5" s="38">
        <v>58</v>
      </c>
    </row>
    <row r="6" spans="1:19" x14ac:dyDescent="0.3">
      <c r="A6" s="39">
        <f t="shared" ref="A6:A38" si="1">A5+7</f>
        <v>43964</v>
      </c>
      <c r="B6" s="38"/>
      <c r="C6" s="38"/>
      <c r="D6" s="38"/>
      <c r="E6" s="38"/>
      <c r="F6" s="38"/>
      <c r="G6" s="38"/>
      <c r="H6" s="38"/>
      <c r="I6" s="38"/>
      <c r="J6" s="38">
        <v>84.065296922015023</v>
      </c>
      <c r="K6" s="38"/>
      <c r="L6" s="38">
        <v>122.45631389363598</v>
      </c>
      <c r="M6" s="38"/>
      <c r="N6" s="38"/>
      <c r="O6" s="38"/>
      <c r="P6" s="38"/>
      <c r="Q6" s="38"/>
      <c r="R6" s="38"/>
      <c r="S6" s="38">
        <v>348.09217376463039</v>
      </c>
    </row>
    <row r="7" spans="1:19" x14ac:dyDescent="0.3">
      <c r="A7" s="39">
        <f t="shared" si="1"/>
        <v>43971</v>
      </c>
      <c r="B7" s="38"/>
      <c r="C7" s="38"/>
      <c r="D7" s="38"/>
      <c r="E7" s="38"/>
      <c r="F7" s="38"/>
      <c r="G7" s="38"/>
      <c r="H7" s="38"/>
      <c r="I7" s="38"/>
      <c r="J7" s="38">
        <v>244.87734815327428</v>
      </c>
      <c r="K7" s="38"/>
      <c r="L7" s="38">
        <v>294.07590627891432</v>
      </c>
      <c r="M7" s="38"/>
      <c r="N7" s="38"/>
      <c r="O7" s="38"/>
      <c r="P7" s="38"/>
      <c r="Q7" s="38"/>
      <c r="R7" s="38"/>
      <c r="S7" s="38">
        <v>298.60063648741834</v>
      </c>
    </row>
    <row r="8" spans="1:19" x14ac:dyDescent="0.3">
      <c r="A8" s="39">
        <f t="shared" si="1"/>
        <v>43978</v>
      </c>
      <c r="B8" s="38"/>
      <c r="C8" s="38"/>
      <c r="D8" s="38"/>
      <c r="E8" s="38"/>
      <c r="F8" s="38"/>
      <c r="G8" s="38"/>
      <c r="H8" s="38"/>
      <c r="I8" s="38"/>
      <c r="J8" s="38">
        <v>345.55244927296644</v>
      </c>
      <c r="K8" s="38"/>
      <c r="L8" s="38">
        <v>307.09666181531111</v>
      </c>
      <c r="M8" s="38"/>
      <c r="N8" s="38"/>
      <c r="O8" s="38"/>
      <c r="P8" s="38"/>
      <c r="Q8" s="38"/>
      <c r="R8" s="38"/>
      <c r="S8" s="38">
        <v>772.3533047544588</v>
      </c>
    </row>
    <row r="9" spans="1:19" x14ac:dyDescent="0.3">
      <c r="A9" s="39">
        <f t="shared" si="1"/>
        <v>43985</v>
      </c>
      <c r="B9" s="38">
        <v>50</v>
      </c>
      <c r="C9" s="38"/>
      <c r="D9" s="38"/>
      <c r="E9" s="38"/>
      <c r="F9" s="38"/>
      <c r="G9" s="38"/>
      <c r="H9" s="38"/>
      <c r="I9" s="38"/>
      <c r="J9" s="38">
        <v>421.96526808828833</v>
      </c>
      <c r="K9" s="38">
        <v>6.8965517241379306</v>
      </c>
      <c r="L9" s="38">
        <v>392.9846497448217</v>
      </c>
      <c r="M9" s="38"/>
      <c r="N9" s="38"/>
      <c r="O9" s="38"/>
      <c r="P9" s="38"/>
      <c r="Q9" s="38">
        <v>18.103448275862068</v>
      </c>
      <c r="R9" s="38"/>
      <c r="S9" s="38">
        <v>-0.12426805848917866</v>
      </c>
    </row>
    <row r="10" spans="1:19" x14ac:dyDescent="0.3">
      <c r="A10" s="39">
        <f t="shared" si="1"/>
        <v>43992</v>
      </c>
      <c r="B10" s="38">
        <v>348.1576604175998</v>
      </c>
      <c r="C10" s="38"/>
      <c r="D10" s="38">
        <v>30</v>
      </c>
      <c r="E10" s="38">
        <v>11</v>
      </c>
      <c r="F10" s="38"/>
      <c r="G10" s="38"/>
      <c r="H10" s="38"/>
      <c r="I10" s="38"/>
      <c r="J10" s="38">
        <v>557.01791518484913</v>
      </c>
      <c r="K10" s="38">
        <v>49.948795956512441</v>
      </c>
      <c r="L10" s="38">
        <v>434.59613616193303</v>
      </c>
      <c r="M10" s="38">
        <v>9</v>
      </c>
      <c r="N10" s="38"/>
      <c r="O10" s="38">
        <v>14</v>
      </c>
      <c r="P10" s="38"/>
      <c r="Q10" s="38">
        <v>61.010095108888407</v>
      </c>
      <c r="R10" s="38">
        <v>3</v>
      </c>
      <c r="S10" s="38">
        <v>922.84049529033473</v>
      </c>
    </row>
    <row r="11" spans="1:19" x14ac:dyDescent="0.3">
      <c r="A11" s="39">
        <f t="shared" si="1"/>
        <v>43999</v>
      </c>
      <c r="B11" s="38">
        <v>607.12580910771521</v>
      </c>
      <c r="C11" s="38"/>
      <c r="D11" s="38">
        <v>436.64262710382263</v>
      </c>
      <c r="E11" s="38">
        <v>34.622315080769795</v>
      </c>
      <c r="F11" s="38"/>
      <c r="G11" s="38"/>
      <c r="H11" s="38"/>
      <c r="I11" s="38"/>
      <c r="J11" s="38">
        <v>536.02347135874084</v>
      </c>
      <c r="K11" s="38">
        <v>105.41684018888695</v>
      </c>
      <c r="L11" s="38">
        <v>403.90652257904446</v>
      </c>
      <c r="M11" s="38">
        <v>120.87665405978686</v>
      </c>
      <c r="N11" s="38">
        <v>15.12</v>
      </c>
      <c r="O11" s="38">
        <v>191.3603811656094</v>
      </c>
      <c r="P11" s="38"/>
      <c r="Q11" s="38">
        <v>160.31468766252578</v>
      </c>
      <c r="R11" s="38">
        <v>18.634038304157855</v>
      </c>
      <c r="S11" s="38">
        <v>1722.2666954292472</v>
      </c>
    </row>
    <row r="12" spans="1:19" x14ac:dyDescent="0.3">
      <c r="A12" s="39">
        <f t="shared" si="1"/>
        <v>44006</v>
      </c>
      <c r="B12" s="38">
        <v>880.8431249023954</v>
      </c>
      <c r="C12" s="38"/>
      <c r="D12" s="38">
        <v>1003.1279362018556</v>
      </c>
      <c r="E12" s="38">
        <v>194.02900310103996</v>
      </c>
      <c r="F12" s="38">
        <v>5</v>
      </c>
      <c r="G12" s="38">
        <v>5</v>
      </c>
      <c r="H12" s="38"/>
      <c r="I12" s="38"/>
      <c r="J12" s="38">
        <v>515.88902753263267</v>
      </c>
      <c r="K12" s="38">
        <v>175.55138442126142</v>
      </c>
      <c r="L12" s="38">
        <v>358.18290899615579</v>
      </c>
      <c r="M12" s="38">
        <v>286.70963624990742</v>
      </c>
      <c r="N12" s="38">
        <v>5.8623407862629051</v>
      </c>
      <c r="O12" s="38">
        <v>427.13806828776342</v>
      </c>
      <c r="P12" s="38"/>
      <c r="Q12" s="38">
        <v>221.34954685110526</v>
      </c>
      <c r="R12" s="38">
        <v>87.854627339063995</v>
      </c>
      <c r="S12" s="38">
        <v>2467.8427804482599</v>
      </c>
    </row>
    <row r="13" spans="1:19" x14ac:dyDescent="0.3">
      <c r="A13" s="39">
        <f t="shared" si="1"/>
        <v>44013</v>
      </c>
      <c r="B13" s="38">
        <v>1372.1850082106794</v>
      </c>
      <c r="C13" s="38">
        <v>106.42563598992774</v>
      </c>
      <c r="D13" s="38">
        <v>1373.4951562869157</v>
      </c>
      <c r="E13" s="38">
        <v>384.2629314818455</v>
      </c>
      <c r="F13" s="38">
        <v>93.039184745168313</v>
      </c>
      <c r="G13" s="38">
        <v>63.626839534954911</v>
      </c>
      <c r="H13" s="38">
        <v>5</v>
      </c>
      <c r="I13" s="38">
        <v>29</v>
      </c>
      <c r="J13" s="38">
        <v>433.31458370652445</v>
      </c>
      <c r="K13" s="38">
        <v>117.93992865363596</v>
      </c>
      <c r="L13" s="38">
        <v>342.01999541326722</v>
      </c>
      <c r="M13" s="38">
        <v>357.04832340588996</v>
      </c>
      <c r="N13" s="38">
        <v>69.489330396736534</v>
      </c>
      <c r="O13" s="38">
        <v>544.23969831703982</v>
      </c>
      <c r="P13" s="38">
        <v>4.8392226816580717</v>
      </c>
      <c r="Q13" s="38">
        <v>306.07874479536844</v>
      </c>
      <c r="R13" s="38">
        <v>167.27585656868854</v>
      </c>
      <c r="S13" s="38">
        <v>3893.0448654672709</v>
      </c>
    </row>
    <row r="14" spans="1:19" x14ac:dyDescent="0.3">
      <c r="A14" s="39">
        <f t="shared" si="1"/>
        <v>44020</v>
      </c>
      <c r="B14" s="38">
        <v>1497.6820152935709</v>
      </c>
      <c r="C14" s="38">
        <v>203.65367079719374</v>
      </c>
      <c r="D14" s="38">
        <v>1846.9268872529537</v>
      </c>
      <c r="E14" s="38">
        <v>845.58927174765336</v>
      </c>
      <c r="F14" s="38">
        <v>129.24282544774223</v>
      </c>
      <c r="G14" s="38">
        <v>206.41090250362561</v>
      </c>
      <c r="H14" s="38">
        <v>10.15114173127904</v>
      </c>
      <c r="I14" s="38">
        <v>177.05249542916727</v>
      </c>
      <c r="J14" s="38">
        <v>549.13013988041632</v>
      </c>
      <c r="K14" s="38">
        <v>125.22137288601044</v>
      </c>
      <c r="L14" s="38">
        <v>351.54808183037858</v>
      </c>
      <c r="M14" s="38">
        <v>609.54021056187253</v>
      </c>
      <c r="N14" s="38">
        <v>186.95753018806306</v>
      </c>
      <c r="O14" s="38">
        <v>720.04778597805921</v>
      </c>
      <c r="P14" s="38">
        <v>53.610245363316125</v>
      </c>
      <c r="Q14" s="38">
        <v>257.27743174529064</v>
      </c>
      <c r="R14" s="38">
        <v>267.83204741513782</v>
      </c>
      <c r="S14" s="38">
        <v>5315.0345504862798</v>
      </c>
    </row>
    <row r="15" spans="1:19" x14ac:dyDescent="0.3">
      <c r="A15" s="39">
        <f t="shared" si="1"/>
        <v>44027</v>
      </c>
      <c r="B15" s="38">
        <v>1585.7890223764621</v>
      </c>
      <c r="C15" s="38">
        <v>452.36570560445966</v>
      </c>
      <c r="D15" s="38">
        <v>2049.5086182189916</v>
      </c>
      <c r="E15" s="38">
        <v>1293.7374724190943</v>
      </c>
      <c r="F15" s="38">
        <v>280.18646615031594</v>
      </c>
      <c r="G15" s="38">
        <v>347.31251506985507</v>
      </c>
      <c r="H15" s="38">
        <v>152.08370356152213</v>
      </c>
      <c r="I15" s="38">
        <v>362.25291002524693</v>
      </c>
      <c r="J15" s="38">
        <v>374.70569605430819</v>
      </c>
      <c r="K15" s="38">
        <v>254.45461711838493</v>
      </c>
      <c r="L15" s="38">
        <v>218.97966824748994</v>
      </c>
      <c r="M15" s="38">
        <v>671.89649771785514</v>
      </c>
      <c r="N15" s="38">
        <v>361.75130010551158</v>
      </c>
      <c r="O15" s="38">
        <v>648.45893925364317</v>
      </c>
      <c r="P15" s="38">
        <v>17.584368044974184</v>
      </c>
      <c r="Q15" s="38">
        <v>261.05838488328362</v>
      </c>
      <c r="R15" s="38">
        <v>336.55537187743676</v>
      </c>
      <c r="S15" s="38">
        <v>6818.3034355052932</v>
      </c>
    </row>
    <row r="16" spans="1:19" x14ac:dyDescent="0.3">
      <c r="A16" s="39">
        <f t="shared" si="1"/>
        <v>44034</v>
      </c>
      <c r="B16" s="38">
        <v>1229.9460294593537</v>
      </c>
      <c r="C16" s="38">
        <v>565.32664041172552</v>
      </c>
      <c r="D16" s="38">
        <v>1590.2003491850298</v>
      </c>
      <c r="E16" s="38">
        <v>1249.0931186952594</v>
      </c>
      <c r="F16" s="38">
        <v>251.52010685288951</v>
      </c>
      <c r="G16" s="38">
        <v>489.16318222546488</v>
      </c>
      <c r="H16" s="38">
        <v>109.47930309578859</v>
      </c>
      <c r="I16" s="38">
        <v>246.68015441276964</v>
      </c>
      <c r="J16" s="38">
        <v>334.59125222820001</v>
      </c>
      <c r="K16" s="38">
        <v>110.08926135075946</v>
      </c>
      <c r="L16" s="38">
        <v>200.19215466460093</v>
      </c>
      <c r="M16" s="38">
        <v>499.10838487383774</v>
      </c>
      <c r="N16" s="38">
        <v>337.04697621337471</v>
      </c>
      <c r="O16" s="38">
        <v>478.25145477369352</v>
      </c>
      <c r="P16" s="38">
        <v>102.47899072663225</v>
      </c>
      <c r="Q16" s="38">
        <v>161.23315518706201</v>
      </c>
      <c r="R16" s="38">
        <v>294.04926946265755</v>
      </c>
      <c r="S16" s="38">
        <v>5984.4770205243076</v>
      </c>
    </row>
    <row r="17" spans="1:19" x14ac:dyDescent="0.3">
      <c r="A17" s="39">
        <f t="shared" si="1"/>
        <v>44041</v>
      </c>
      <c r="B17" s="38">
        <v>878.60922315868197</v>
      </c>
      <c r="C17" s="38">
        <v>532.05051528741592</v>
      </c>
      <c r="D17" s="38">
        <v>1184.4170580124744</v>
      </c>
      <c r="E17" s="38">
        <v>1156.8270696093296</v>
      </c>
      <c r="F17" s="38">
        <v>214.78374755546338</v>
      </c>
      <c r="G17" s="38">
        <v>400.3216479645489</v>
      </c>
      <c r="H17" s="38">
        <v>108.52588192821531</v>
      </c>
      <c r="I17" s="38">
        <v>305.53261340846893</v>
      </c>
      <c r="J17" s="38">
        <v>219.98715512472234</v>
      </c>
      <c r="K17" s="38">
        <v>101.35295134856567</v>
      </c>
      <c r="L17" s="38">
        <v>136.64664780010503</v>
      </c>
      <c r="M17" s="38">
        <v>322.55318404907609</v>
      </c>
      <c r="N17" s="38">
        <v>236.73632204543912</v>
      </c>
      <c r="O17" s="38">
        <v>316.11464796298185</v>
      </c>
      <c r="P17" s="38">
        <v>122.82483927846687</v>
      </c>
      <c r="Q17" s="38">
        <v>151.28821038579088</v>
      </c>
      <c r="R17" s="38">
        <v>294.1226388115137</v>
      </c>
      <c r="S17" s="38">
        <v>4909.5917963943266</v>
      </c>
    </row>
    <row r="18" spans="1:19" x14ac:dyDescent="0.3">
      <c r="A18" s="39">
        <f t="shared" si="1"/>
        <v>44048</v>
      </c>
      <c r="B18" s="38">
        <v>491.84674091182887</v>
      </c>
      <c r="C18" s="38">
        <v>459.47694884010468</v>
      </c>
      <c r="D18" s="38">
        <v>747.28820361473799</v>
      </c>
      <c r="E18" s="38">
        <v>730.39332677609082</v>
      </c>
      <c r="F18" s="38">
        <v>199.68738825803712</v>
      </c>
      <c r="G18" s="38">
        <v>211.95004922424096</v>
      </c>
      <c r="H18" s="38">
        <v>128.09137428544483</v>
      </c>
      <c r="I18" s="38">
        <v>214.95562452062552</v>
      </c>
      <c r="J18" s="38">
        <v>152.21125609562557</v>
      </c>
      <c r="K18" s="38">
        <v>44.677210847458767</v>
      </c>
      <c r="L18" s="38">
        <v>104.212500722296</v>
      </c>
      <c r="M18" s="38">
        <v>211.55307656090139</v>
      </c>
      <c r="N18" s="38">
        <v>154.71008324485109</v>
      </c>
      <c r="O18" s="38">
        <v>151.49989467612414</v>
      </c>
      <c r="P18" s="38">
        <v>122.51674411957438</v>
      </c>
      <c r="Q18" s="38">
        <v>96.315167686474268</v>
      </c>
      <c r="R18" s="38">
        <v>183.75095340541225</v>
      </c>
      <c r="S18" s="38">
        <v>3187.8275227655176</v>
      </c>
    </row>
    <row r="19" spans="1:19" x14ac:dyDescent="0.3">
      <c r="A19" s="39">
        <f t="shared" si="1"/>
        <v>44055</v>
      </c>
      <c r="B19" s="38">
        <v>327.99250969959985</v>
      </c>
      <c r="C19" s="38">
        <v>341.27706981080746</v>
      </c>
      <c r="D19" s="38">
        <v>558.38303293307058</v>
      </c>
      <c r="E19" s="38">
        <v>466.75102641904732</v>
      </c>
      <c r="F19" s="38">
        <v>169.08102896061087</v>
      </c>
      <c r="G19" s="38">
        <v>235.08010553480267</v>
      </c>
      <c r="H19" s="38">
        <v>82.174036625897628</v>
      </c>
      <c r="I19" s="38">
        <v>207.59175788767607</v>
      </c>
      <c r="J19" s="38">
        <v>90.203268568464068</v>
      </c>
      <c r="K19" s="38">
        <v>41.529149426638824</v>
      </c>
      <c r="L19" s="38">
        <v>19.057453635509546</v>
      </c>
      <c r="M19" s="38">
        <v>95.219214308863457</v>
      </c>
      <c r="N19" s="38">
        <v>44.838868069541263</v>
      </c>
      <c r="O19" s="38">
        <v>164.09240600663975</v>
      </c>
      <c r="P19" s="38">
        <v>116.8730721733526</v>
      </c>
      <c r="Q19" s="38">
        <v>38.353601953473174</v>
      </c>
      <c r="R19" s="38">
        <v>134.62480605018635</v>
      </c>
      <c r="S19" s="38">
        <v>2332.4387659987151</v>
      </c>
    </row>
    <row r="20" spans="1:19" x14ac:dyDescent="0.3">
      <c r="A20" s="39">
        <f t="shared" si="1"/>
        <v>44062</v>
      </c>
      <c r="B20" s="38">
        <v>374.90934300513163</v>
      </c>
      <c r="C20" s="38">
        <v>315.10375814494898</v>
      </c>
      <c r="D20" s="38">
        <v>489.27824883915673</v>
      </c>
      <c r="E20" s="38">
        <v>314.74792820725179</v>
      </c>
      <c r="F20" s="38">
        <v>44.774669663185023</v>
      </c>
      <c r="G20" s="38">
        <v>164.43280402386438</v>
      </c>
      <c r="H20" s="38">
        <v>140.99941719066624</v>
      </c>
      <c r="I20" s="38">
        <v>225.48068327428962</v>
      </c>
      <c r="J20" s="38">
        <v>169.08384027586123</v>
      </c>
      <c r="K20" s="38">
        <v>8.8975425455103192</v>
      </c>
      <c r="L20" s="38">
        <v>59.042057284980501</v>
      </c>
      <c r="M20" s="38">
        <v>145.26684722664709</v>
      </c>
      <c r="N20" s="38">
        <v>87.273458770451782</v>
      </c>
      <c r="O20" s="38">
        <v>115.26144854051006</v>
      </c>
      <c r="P20" s="38">
        <v>95.236899582655838</v>
      </c>
      <c r="Q20" s="38">
        <v>62.835065580695243</v>
      </c>
      <c r="R20" s="38">
        <v>138.77067700348022</v>
      </c>
      <c r="S20" s="38">
        <v>2204.4721914448473</v>
      </c>
    </row>
    <row r="21" spans="1:19" x14ac:dyDescent="0.3">
      <c r="A21" s="39">
        <f t="shared" si="1"/>
        <v>44069</v>
      </c>
      <c r="B21" s="38">
        <v>93.909993382672837</v>
      </c>
      <c r="C21" s="38">
        <v>230.24658229851093</v>
      </c>
      <c r="D21" s="38">
        <v>207.95626617357289</v>
      </c>
      <c r="E21" s="38">
        <v>226.89001080906723</v>
      </c>
      <c r="F21" s="38">
        <v>40.698766152088865</v>
      </c>
      <c r="G21" s="38">
        <v>40.702743731714122</v>
      </c>
      <c r="H21" s="38">
        <v>94.74204272180009</v>
      </c>
      <c r="I21" s="38">
        <v>61.351937257173404</v>
      </c>
      <c r="J21" s="38">
        <v>87.982893785041256</v>
      </c>
      <c r="K21" s="38">
        <v>3.9893120791477799</v>
      </c>
      <c r="L21" s="38">
        <v>11.70806731997186</v>
      </c>
      <c r="M21" s="38">
        <v>85.911845054551634</v>
      </c>
      <c r="N21" s="38">
        <v>71.409494259921871</v>
      </c>
      <c r="O21" s="38">
        <v>4.1856318836032642</v>
      </c>
      <c r="P21" s="38">
        <v>56.578452681942693</v>
      </c>
      <c r="Q21" s="38">
        <v>19.76975133789503</v>
      </c>
      <c r="R21" s="38">
        <v>28.762578066806952</v>
      </c>
      <c r="S21" s="38">
        <v>1012.7511814162299</v>
      </c>
    </row>
    <row r="22" spans="1:19" x14ac:dyDescent="0.3">
      <c r="A22" s="39">
        <f t="shared" si="1"/>
        <v>44076</v>
      </c>
    </row>
    <row r="23" spans="1:19" x14ac:dyDescent="0.3">
      <c r="A23" s="39">
        <f t="shared" si="1"/>
        <v>44083</v>
      </c>
    </row>
    <row r="24" spans="1:19" x14ac:dyDescent="0.3">
      <c r="A24" s="39">
        <f t="shared" si="1"/>
        <v>44090</v>
      </c>
    </row>
    <row r="25" spans="1:19" x14ac:dyDescent="0.3">
      <c r="A25" s="39">
        <f t="shared" si="1"/>
        <v>44097</v>
      </c>
    </row>
    <row r="26" spans="1:19" x14ac:dyDescent="0.3">
      <c r="A26" s="39">
        <f t="shared" si="1"/>
        <v>44104</v>
      </c>
    </row>
    <row r="27" spans="1:19" x14ac:dyDescent="0.3">
      <c r="A27" s="39">
        <f t="shared" si="1"/>
        <v>44111</v>
      </c>
    </row>
    <row r="28" spans="1:19" x14ac:dyDescent="0.3">
      <c r="A28" s="39">
        <f t="shared" si="1"/>
        <v>44118</v>
      </c>
    </row>
    <row r="29" spans="1:19" x14ac:dyDescent="0.3">
      <c r="A29" s="39">
        <f t="shared" si="1"/>
        <v>44125</v>
      </c>
    </row>
    <row r="30" spans="1:19" x14ac:dyDescent="0.3">
      <c r="A30" s="39">
        <f t="shared" si="1"/>
        <v>44132</v>
      </c>
    </row>
    <row r="31" spans="1:19" x14ac:dyDescent="0.3">
      <c r="A31" s="39">
        <f t="shared" si="1"/>
        <v>44139</v>
      </c>
    </row>
    <row r="32" spans="1:19" x14ac:dyDescent="0.3">
      <c r="A32" s="39">
        <f t="shared" si="1"/>
        <v>44146</v>
      </c>
    </row>
    <row r="33" spans="1:1" x14ac:dyDescent="0.3">
      <c r="A33" s="39">
        <f t="shared" si="1"/>
        <v>44153</v>
      </c>
    </row>
    <row r="34" spans="1:1" x14ac:dyDescent="0.3">
      <c r="A34" s="39">
        <f t="shared" si="1"/>
        <v>44160</v>
      </c>
    </row>
    <row r="35" spans="1:1" x14ac:dyDescent="0.3">
      <c r="A35" s="39">
        <f t="shared" si="1"/>
        <v>44167</v>
      </c>
    </row>
    <row r="36" spans="1:1" x14ac:dyDescent="0.3">
      <c r="A36" s="39">
        <f t="shared" si="1"/>
        <v>44174</v>
      </c>
    </row>
    <row r="37" spans="1:1" x14ac:dyDescent="0.3">
      <c r="A37" s="39">
        <f t="shared" si="1"/>
        <v>44181</v>
      </c>
    </row>
    <row r="38" spans="1:1" x14ac:dyDescent="0.3">
      <c r="A38" s="39">
        <f t="shared" si="1"/>
        <v>44188</v>
      </c>
    </row>
    <row r="39" spans="1:1" x14ac:dyDescent="0.3">
      <c r="A39" s="39"/>
    </row>
    <row r="40" spans="1:1" x14ac:dyDescent="0.3">
      <c r="A40" s="39"/>
    </row>
    <row r="41" spans="1:1" x14ac:dyDescent="0.3">
      <c r="A41" s="39"/>
    </row>
    <row r="42" spans="1:1" x14ac:dyDescent="0.3">
      <c r="A42" s="3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DA531F5920D9D4EB263C8D969142F4C" ma:contentTypeVersion="9" ma:contentTypeDescription="Create a new document." ma:contentTypeScope="" ma:versionID="36228c656f6df27b74deceecc42c9b61">
  <xsd:schema xmlns:xsd="http://www.w3.org/2001/XMLSchema" xmlns:xs="http://www.w3.org/2001/XMLSchema" xmlns:p="http://schemas.microsoft.com/office/2006/metadata/properties" xmlns:ns3="eb636870-dbf1-40b4-a856-d0f4e9d0f510" targetNamespace="http://schemas.microsoft.com/office/2006/metadata/properties" ma:root="true" ma:fieldsID="2dc64024bd750d014b5fc6f09becceea" ns3:_="">
    <xsd:import namespace="eb636870-dbf1-40b4-a856-d0f4e9d0f51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636870-dbf1-40b4-a856-d0f4e9d0f5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6147515-4F30-4F16-A23A-17EF13C280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636870-dbf1-40b4-a856-d0f4e9d0f5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4166FFB-0F2D-4EAD-8035-533D42B736B6}">
  <ds:schemaRefs>
    <ds:schemaRef ds:uri="http://schemas.microsoft.com/sharepoint/v3/contenttype/forms"/>
  </ds:schemaRefs>
</ds:datastoreItem>
</file>

<file path=customXml/itemProps3.xml><?xml version="1.0" encoding="utf-8"?>
<ds:datastoreItem xmlns:ds="http://schemas.openxmlformats.org/officeDocument/2006/customXml" ds:itemID="{0C6FD93F-A152-466C-8E85-C23D05CAF21E}">
  <ds:schemaRefs>
    <ds:schemaRef ds:uri="http://purl.org/dc/elements/1.1/"/>
    <ds:schemaRef ds:uri="http://schemas.microsoft.com/office/2006/metadata/properties"/>
    <ds:schemaRef ds:uri="eb636870-dbf1-40b4-a856-d0f4e9d0f510"/>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Information</vt:lpstr>
      <vt:lpstr>Total deaths 1+yr</vt:lpstr>
      <vt:lpstr>Province natural 1+yr</vt:lpstr>
      <vt:lpstr>Metro natural 1+yr </vt:lpstr>
      <vt:lpstr>Weekly excesses</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Bradshaw</dc:creator>
  <cp:lastModifiedBy>Debbie Bradshaw</cp:lastModifiedBy>
  <dcterms:created xsi:type="dcterms:W3CDTF">2020-06-29T18:46:32Z</dcterms:created>
  <dcterms:modified xsi:type="dcterms:W3CDTF">2020-09-07T15:09:59Z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0x0101006DA531F5920D9D4EB263C8D969142F4C</vt:lpwstr>
  </property>
</Properties>
</file>