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Weekly deaths/40_12 Oct/"/>
    </mc:Choice>
  </mc:AlternateContent>
  <xr:revisionPtr revIDLastSave="7" documentId="8_{908C19E7-5DD8-4A7A-9C12-639431DE4BC5}" xr6:coauthVersionLast="33" xr6:coauthVersionMax="45" xr10:uidLastSave="{57F0CCC3-6284-4370-A604-86D3EA19224F}"/>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3" l="1"/>
  <c r="E43" i="3"/>
  <c r="F43" i="3"/>
  <c r="G43" i="3"/>
  <c r="H43" i="3"/>
  <c r="I43" i="3"/>
  <c r="J43" i="3"/>
  <c r="C43" i="3"/>
  <c r="B42" i="3"/>
  <c r="D43" i="1"/>
  <c r="E43" i="1"/>
  <c r="F43" i="1"/>
  <c r="G43" i="1"/>
  <c r="H43" i="1"/>
  <c r="I43" i="1"/>
  <c r="J43" i="1"/>
  <c r="K43" i="1"/>
  <c r="L43" i="1"/>
  <c r="C43" i="1"/>
  <c r="B42" i="1"/>
  <c r="D43" i="2"/>
  <c r="E43" i="2"/>
  <c r="C43" i="2"/>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<sst xmlns="http://schemas.openxmlformats.org/spreadsheetml/2006/main" count="59" uniqueCount="54">
  <si>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</si>
  <si>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</si>
  <si>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</si>
  <si>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</si>
  <si>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</si>
  <si>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</si>
  <si>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</si>
  <si>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</si>
  <si>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</si>
  <si>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</si>
  <si>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</si>
  <si>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</si>
  <si>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</si>
  <si>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</si>
  <si>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</si>
  <si>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</si>
  <si>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</si>
  <si>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</si>
  <si>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</si>
  <si>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</si>
  <si>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</si>
  <si>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</si>
  <si>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</si>
  <si>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</si>
  <si>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</si>
  <si>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</si>
  <si>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</si>
  <si>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</si>
  <si>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</si>
  <si>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</si>
  <si>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</si>
  <si>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</si>
  <si>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</si>
  <si>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</si>
  <si>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</si>
  <si>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</si>
  <si>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</si>
  <si>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</si>
  <si>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</si>
  <si>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</si>
  <si>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</si>
  <si>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</si>
  <si>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</si>
  <si>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</si>
  <si>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</si>
  <si>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</si>
  <si>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</si>
  <si>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</si>
  <si>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- 6 October</t>
  </si>
  <si>
    <t xml:space="preserve">6 May - 6 October </t>
  </si>
  <si>
    <t>1 Janury - 6 October</t>
  </si>
  <si>
    <t>6 May - 6 October</t>
  </si>
  <si>
    <t>1 Jan - 6 October</t>
  </si>
  <si>
    <t xml:space="preserve">6 May - 6 October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</si>
</sst>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9">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2" xfId="0" applyFont="1" applyBorder="1"/>
    <xf numFmtId="3" fontId="0" fillId="0" borderId="13" xfId="0" applyNumberFormat="1" applyBorder="1"/>
    <xf numFmtId="3" fontId="0" fillId="0" borderId="14" xfId="0" applyNumberFormat="1" applyBorder="1"/>
    <xf numFmtId="0" fontId="0" fillId="0" borderId="15" xfId="0" applyBorder="1"/>
    <xf numFmtId="0" fontId="1" fillId="0" borderId="10" xfId="0" applyFont="1" applyBorder="1"/>
    <xf numFmtId="0" fontId="1" fillId="0" borderId="16" xfId="0" applyFont="1" applyBorder="1"/>
    <xf numFmtId="0" fontId="0" fillId="0" borderId="17" xfId="0" applyBorder="1" applyAlignment="1">
      <alignment vertical="top" wrapText="1"/>
    </xf>
    <xf numFmtId="1" fontId="0" fillId="0" borderId="18" xfId="0" applyNumberFormat="1" applyBorder="1"/>
    <xf numFmtId="1" fontId="0" fillId="0" borderId="19" xfId="0" applyNumberFormat="1" applyBorder="1"/>
    <xf numFmtId="15" fontId="0" fillId="0" borderId="12" xfId="0" applyNumberFormat="1" applyBorder="1"/>
    <xf numFmtId="15" fontId="0" fillId="0" borderId="20" xfId="0" applyNumberFormat="1" applyBorder="1"/>
    <xf numFmtId="3" fontId="0" fillId="0" borderId="0" xfId="0" applyNumberFormat="1" applyBorder="1"/>
    <xf numFmtId="3" fontId="0" fillId="0" borderId="21" xfId="0" applyNumberFormat="1" applyBorder="1"/>
    <xf numFmtId="15" fontId="0" fillId="0" borderId="15" xfId="0" applyNumberFormat="1" applyBorder="1"/>
    <xf numFmtId="3" fontId="0" fillId="0" borderId="10" xfId="0" applyNumberFormat="1" applyBorder="1"/>
    <xf numFmtId="3" fontId="0" fillId="0" borderId="16" xfId="0" applyNumberFormat="1" applyBorder="1"/>
    <xf numFmtId="3" fontId="0" fillId="0" borderId="22" xfId="0" applyNumberFormat="1" applyBorder="1"/>
    <xf numFmtId="0" fontId="1" fillId="0" borderId="23" xfId="0" applyFont="1" applyBorder="1"/>
    <xf numFmtId="1" fontId="0" fillId="0" borderId="11" xfId="0" applyNumberFormat="1" applyBorder="1"/>
    <xf numFmtId="3" fontId="0" fillId="0" borderId="24" xfId="0" applyNumberFormat="1" applyBorder="1"/>
    <xf numFmtId="3" fontId="0" fillId="0" borderId="23" xfId="0" applyNumberFormat="1" applyBorder="1"/>
    <xf numFmtId="3" fontId="0" fillId="0" borderId="12" xfId="0" applyNumberFormat="1" applyBorder="1"/>
    <xf numFmtId="0" fontId="1" fillId="0" borderId="15" xfId="0" applyFont="1" applyBorder="1"/>
    <xf numFmtId="1" fontId="0" fillId="0" borderId="17" xfId="0" applyNumberFormat="1" applyBorder="1"/>
    <xf numFmtId="3" fontId="0" fillId="0" borderId="20" xfId="0" applyNumberFormat="1" applyBorder="1"/>
    <xf numFmtId="3" fontId="0" fillId="0" borderId="15"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6 october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13 October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5"/>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9945.4557000000004</v>
      </c>
      <c r="D3" s="5">
        <v>8670.9364000000005</v>
      </c>
      <c r="E3" s="5">
        <v>1274.5193000000002</v>
      </c>
    </row>
    <row r="4" spans="1:5" x14ac:dyDescent="0.3">
      <c r="A4" s="3">
        <v>2</v>
      </c>
      <c r="B4" s="4">
        <f t="shared" ref="B4:B27" si="0">B3+7</f>
        <v>43838</v>
      </c>
      <c r="C4" s="5">
        <v>8738.9333000000006</v>
      </c>
      <c r="D4" s="5">
        <v>7904.1188999999995</v>
      </c>
      <c r="E4" s="5">
        <v>834.81440000000021</v>
      </c>
    </row>
    <row r="5" spans="1:5" x14ac:dyDescent="0.3">
      <c r="A5" s="3">
        <v>3</v>
      </c>
      <c r="B5" s="4">
        <f t="shared" si="0"/>
        <v>43845</v>
      </c>
      <c r="C5" s="5">
        <v>8308.3651200000004</v>
      </c>
      <c r="D5" s="5">
        <v>7531.5981000000011</v>
      </c>
      <c r="E5" s="5">
        <v>776.76702</v>
      </c>
    </row>
    <row r="6" spans="1:5" x14ac:dyDescent="0.3">
      <c r="A6" s="3">
        <v>4</v>
      </c>
      <c r="B6" s="4">
        <f t="shared" si="0"/>
        <v>43852</v>
      </c>
      <c r="C6" s="5">
        <v>8329.2356299999992</v>
      </c>
      <c r="D6" s="5">
        <v>7455.8996999999999</v>
      </c>
      <c r="E6" s="5">
        <v>873.33592999999996</v>
      </c>
    </row>
    <row r="7" spans="1:5" x14ac:dyDescent="0.3">
      <c r="A7" s="3">
        <v>5</v>
      </c>
      <c r="B7" s="4">
        <f t="shared" si="0"/>
        <v>43859</v>
      </c>
      <c r="C7" s="5">
        <v>9201.1058499999999</v>
      </c>
      <c r="D7" s="5">
        <v>8054.239599999999</v>
      </c>
      <c r="E7" s="5">
        <v>1146.86625</v>
      </c>
    </row>
    <row r="8" spans="1:5" x14ac:dyDescent="0.3">
      <c r="A8" s="3">
        <v>6</v>
      </c>
      <c r="B8" s="4">
        <f t="shared" si="0"/>
        <v>43866</v>
      </c>
      <c r="C8" s="5">
        <v>8741.2265399999997</v>
      </c>
      <c r="D8" s="5">
        <v>7822.7401</v>
      </c>
      <c r="E8" s="5">
        <v>918.48644000000002</v>
      </c>
    </row>
    <row r="9" spans="1:5" x14ac:dyDescent="0.3">
      <c r="A9" s="3">
        <v>7</v>
      </c>
      <c r="B9" s="4">
        <f t="shared" si="0"/>
        <v>43873</v>
      </c>
      <c r="C9" s="5">
        <v>8620.6064100000003</v>
      </c>
      <c r="D9" s="5">
        <v>7687.5902000000006</v>
      </c>
      <c r="E9" s="5">
        <v>933.01621</v>
      </c>
    </row>
    <row r="10" spans="1:5" x14ac:dyDescent="0.3">
      <c r="A10" s="3">
        <v>8</v>
      </c>
      <c r="B10" s="4">
        <f t="shared" si="0"/>
        <v>43880</v>
      </c>
      <c r="C10" s="5">
        <v>8331.2453000000005</v>
      </c>
      <c r="D10" s="5">
        <v>7479.2987000000003</v>
      </c>
      <c r="E10" s="5">
        <v>851.94659999999999</v>
      </c>
    </row>
    <row r="11" spans="1:5" x14ac:dyDescent="0.3">
      <c r="A11" s="3">
        <v>9</v>
      </c>
      <c r="B11" s="4">
        <f t="shared" si="0"/>
        <v>43887</v>
      </c>
      <c r="C11" s="5">
        <v>8744.0173400000003</v>
      </c>
      <c r="D11" s="5">
        <v>7558.9991</v>
      </c>
      <c r="E11" s="5">
        <v>1185.0182399999999</v>
      </c>
    </row>
    <row r="12" spans="1:5" x14ac:dyDescent="0.3">
      <c r="A12" s="3">
        <v>10</v>
      </c>
      <c r="B12" s="4">
        <f t="shared" si="0"/>
        <v>43894</v>
      </c>
      <c r="C12" s="5">
        <v>9094.9438499999997</v>
      </c>
      <c r="D12" s="5">
        <v>8027.9750999999997</v>
      </c>
      <c r="E12" s="5">
        <v>1066.96875</v>
      </c>
    </row>
    <row r="13" spans="1:5" x14ac:dyDescent="0.3">
      <c r="A13" s="3">
        <v>11</v>
      </c>
      <c r="B13" s="4">
        <f t="shared" si="0"/>
        <v>43901</v>
      </c>
      <c r="C13" s="5">
        <v>8601.3081000000002</v>
      </c>
      <c r="D13" s="5">
        <v>7652.7044000000005</v>
      </c>
      <c r="E13" s="5">
        <v>948.60369999999989</v>
      </c>
    </row>
    <row r="14" spans="1:5" x14ac:dyDescent="0.3">
      <c r="A14" s="3">
        <v>12</v>
      </c>
      <c r="B14" s="4">
        <f t="shared" si="0"/>
        <v>43908</v>
      </c>
      <c r="C14" s="5">
        <v>8455.8213620000006</v>
      </c>
      <c r="D14" s="5">
        <v>7654.5694000000012</v>
      </c>
      <c r="E14" s="5">
        <v>801.25196200000005</v>
      </c>
    </row>
    <row r="15" spans="1:5" x14ac:dyDescent="0.3">
      <c r="A15" s="3">
        <v>13</v>
      </c>
      <c r="B15" s="4">
        <f t="shared" si="0"/>
        <v>43915</v>
      </c>
      <c r="C15" s="5">
        <v>8304.8664600000011</v>
      </c>
      <c r="D15" s="5">
        <v>7632.6599000000006</v>
      </c>
      <c r="E15" s="5">
        <v>672.20655999999997</v>
      </c>
    </row>
    <row r="16" spans="1:5" x14ac:dyDescent="0.3">
      <c r="A16" s="3">
        <v>14</v>
      </c>
      <c r="B16" s="4">
        <f t="shared" si="0"/>
        <v>43922</v>
      </c>
      <c r="C16" s="5">
        <v>8135.8735299999998</v>
      </c>
      <c r="D16" s="5">
        <v>7658.0460000000003</v>
      </c>
      <c r="E16" s="5">
        <v>477.82752999999991</v>
      </c>
    </row>
    <row r="17" spans="1:5" x14ac:dyDescent="0.3">
      <c r="A17" s="3">
        <v>15</v>
      </c>
      <c r="B17" s="4">
        <f t="shared" si="0"/>
        <v>43929</v>
      </c>
      <c r="C17" s="5">
        <v>8198.0847200000007</v>
      </c>
      <c r="D17" s="5">
        <v>7744.3105000000005</v>
      </c>
      <c r="E17" s="5">
        <v>453.77422000000001</v>
      </c>
    </row>
    <row r="18" spans="1:5" x14ac:dyDescent="0.3">
      <c r="A18" s="3">
        <v>16</v>
      </c>
      <c r="B18" s="4">
        <f t="shared" si="0"/>
        <v>43936</v>
      </c>
      <c r="C18" s="5">
        <v>8002.4178139999995</v>
      </c>
      <c r="D18" s="5">
        <v>7522.8160999999991</v>
      </c>
      <c r="E18" s="5">
        <v>479.60171400000002</v>
      </c>
    </row>
    <row r="19" spans="1:5" x14ac:dyDescent="0.3">
      <c r="A19" s="3">
        <v>17</v>
      </c>
      <c r="B19" s="4">
        <f t="shared" si="0"/>
        <v>43943</v>
      </c>
      <c r="C19" s="5">
        <v>7647.1583819999996</v>
      </c>
      <c r="D19" s="5">
        <v>7213.7852999999996</v>
      </c>
      <c r="E19" s="5">
        <v>433.37308199999995</v>
      </c>
    </row>
    <row r="20" spans="1:5" x14ac:dyDescent="0.3">
      <c r="A20" s="3">
        <v>18</v>
      </c>
      <c r="B20" s="4">
        <f t="shared" si="0"/>
        <v>43950</v>
      </c>
      <c r="C20" s="5">
        <v>8320.8794699999999</v>
      </c>
      <c r="D20" s="5">
        <v>7783.7375000000002</v>
      </c>
      <c r="E20" s="5">
        <v>537.14197000000001</v>
      </c>
    </row>
    <row r="21" spans="1:5" x14ac:dyDescent="0.3">
      <c r="A21" s="3">
        <v>19</v>
      </c>
      <c r="B21" s="4">
        <f t="shared" si="0"/>
        <v>43957</v>
      </c>
      <c r="C21" s="5">
        <v>8489.7353000000003</v>
      </c>
      <c r="D21" s="5">
        <v>7896.4565000000011</v>
      </c>
      <c r="E21" s="5">
        <v>593.27880000000005</v>
      </c>
    </row>
    <row r="22" spans="1:5" x14ac:dyDescent="0.3">
      <c r="A22" s="3">
        <v>20</v>
      </c>
      <c r="B22" s="4">
        <f t="shared" si="0"/>
        <v>43964</v>
      </c>
      <c r="C22" s="5">
        <v>8631.6691200000005</v>
      </c>
      <c r="D22" s="5">
        <v>8107.5447999999997</v>
      </c>
      <c r="E22" s="5">
        <v>524.12432000000001</v>
      </c>
    </row>
    <row r="23" spans="1:5" x14ac:dyDescent="0.3">
      <c r="A23" s="3">
        <v>21</v>
      </c>
      <c r="B23" s="4">
        <f t="shared" si="0"/>
        <v>43971</v>
      </c>
      <c r="C23" s="5">
        <v>8807.0797089999996</v>
      </c>
      <c r="D23" s="5">
        <v>8166.8073000000004</v>
      </c>
      <c r="E23" s="5">
        <v>640.27240900000004</v>
      </c>
    </row>
    <row r="24" spans="1:5" x14ac:dyDescent="0.3">
      <c r="A24" s="3">
        <v>22</v>
      </c>
      <c r="B24" s="4">
        <f t="shared" si="0"/>
        <v>43978</v>
      </c>
      <c r="C24" s="5">
        <v>9906.2264599999999</v>
      </c>
      <c r="D24" s="5">
        <v>9079.2232000000004</v>
      </c>
      <c r="E24" s="5">
        <v>827.00326000000007</v>
      </c>
    </row>
    <row r="25" spans="1:5" x14ac:dyDescent="0.3">
      <c r="A25" s="3">
        <v>23</v>
      </c>
      <c r="B25" s="4">
        <f t="shared" si="0"/>
        <v>43985</v>
      </c>
      <c r="C25" s="5">
        <v>10196.37185</v>
      </c>
      <c r="D25" s="5">
        <v>9112.891599999999</v>
      </c>
      <c r="E25" s="5">
        <v>1083.4802500000001</v>
      </c>
    </row>
    <row r="26" spans="1:5" x14ac:dyDescent="0.3">
      <c r="A26" s="3">
        <v>24</v>
      </c>
      <c r="B26" s="4">
        <f t="shared" si="0"/>
        <v>43992</v>
      </c>
      <c r="C26" s="5">
        <v>11104.99944</v>
      </c>
      <c r="D26" s="5">
        <v>10190.391299999999</v>
      </c>
      <c r="E26" s="5">
        <v>914.60814000000005</v>
      </c>
    </row>
    <row r="27" spans="1:5" x14ac:dyDescent="0.3">
      <c r="A27" s="3">
        <v>25</v>
      </c>
      <c r="B27" s="4">
        <f t="shared" si="0"/>
        <v>43999</v>
      </c>
      <c r="C27" s="5">
        <v>12087.227150000001</v>
      </c>
      <c r="D27" s="5">
        <v>11150.2942</v>
      </c>
      <c r="E27" s="5">
        <v>936.93294999999989</v>
      </c>
    </row>
    <row r="28" spans="1:5" x14ac:dyDescent="0.3">
      <c r="A28" s="3">
        <v>26</v>
      </c>
      <c r="B28" s="4">
        <v>44006</v>
      </c>
      <c r="C28" s="5">
        <v>12678.68129</v>
      </c>
      <c r="D28" s="5">
        <v>11744.6458</v>
      </c>
      <c r="E28" s="5">
        <v>934.03548999999998</v>
      </c>
    </row>
    <row r="29" spans="1:5" x14ac:dyDescent="0.3">
      <c r="A29" s="3">
        <v>27</v>
      </c>
      <c r="B29" s="4">
        <v>44013</v>
      </c>
      <c r="C29" s="5">
        <v>13981.081290000002</v>
      </c>
      <c r="D29" s="5">
        <v>13010.110700000001</v>
      </c>
      <c r="E29" s="5">
        <v>970.97059000000002</v>
      </c>
    </row>
    <row r="30" spans="1:5" x14ac:dyDescent="0.3">
      <c r="A30" s="3">
        <v>28</v>
      </c>
      <c r="B30" s="4">
        <v>44020</v>
      </c>
      <c r="C30" s="5">
        <v>15166.12429</v>
      </c>
      <c r="D30" s="5">
        <v>14302.708000000001</v>
      </c>
      <c r="E30" s="5">
        <v>863.41629000000012</v>
      </c>
    </row>
    <row r="31" spans="1:5" x14ac:dyDescent="0.3">
      <c r="A31" s="3">
        <v>29</v>
      </c>
      <c r="B31" s="4">
        <v>44027</v>
      </c>
      <c r="C31" s="5">
        <v>16467.200850000001</v>
      </c>
      <c r="D31" s="5">
        <v>15652.720500000001</v>
      </c>
      <c r="E31" s="5">
        <v>814.48035000000004</v>
      </c>
    </row>
    <row r="32" spans="1:5" x14ac:dyDescent="0.3">
      <c r="A32" s="3">
        <v>30</v>
      </c>
      <c r="B32" s="4">
        <v>44034</v>
      </c>
      <c r="C32" s="5">
        <v>15468.436090000003</v>
      </c>
      <c r="D32" s="5">
        <v>14674.172800000002</v>
      </c>
      <c r="E32" s="5">
        <v>794.26328999999998</v>
      </c>
    </row>
    <row r="33" spans="1:7" x14ac:dyDescent="0.3">
      <c r="A33" s="3">
        <v>31</v>
      </c>
      <c r="B33" s="4">
        <v>44041</v>
      </c>
      <c r="C33" s="5">
        <v>14464.42202</v>
      </c>
      <c r="D33" s="5">
        <v>13645.6577</v>
      </c>
      <c r="E33" s="5">
        <v>818.76432</v>
      </c>
    </row>
    <row r="34" spans="1:7" x14ac:dyDescent="0.3">
      <c r="A34" s="3">
        <v>32</v>
      </c>
      <c r="B34" s="4">
        <v>44048</v>
      </c>
      <c r="C34" s="5">
        <v>12886.093440000002</v>
      </c>
      <c r="D34" s="5">
        <v>12085.025400000002</v>
      </c>
      <c r="E34" s="5">
        <v>801.06804</v>
      </c>
    </row>
    <row r="35" spans="1:7" x14ac:dyDescent="0.3">
      <c r="A35" s="3">
        <v>33</v>
      </c>
      <c r="B35" s="4">
        <v>44055</v>
      </c>
      <c r="C35" s="5">
        <v>11815.246319999998</v>
      </c>
      <c r="D35" s="5">
        <v>10957.671999999999</v>
      </c>
      <c r="E35" s="5">
        <v>857.57431999999994</v>
      </c>
    </row>
    <row r="36" spans="1:7" x14ac:dyDescent="0.3">
      <c r="A36" s="3">
        <v>34</v>
      </c>
      <c r="B36" s="4">
        <v>44062</v>
      </c>
      <c r="C36" s="5">
        <v>11749.414209999999</v>
      </c>
      <c r="D36" s="5">
        <v>10613.850399999999</v>
      </c>
      <c r="E36" s="5">
        <v>1135.5638099999999</v>
      </c>
    </row>
    <row r="37" spans="1:7" x14ac:dyDescent="0.3">
      <c r="A37" s="3">
        <v>35</v>
      </c>
      <c r="B37" s="4">
        <v>44069</v>
      </c>
      <c r="C37" s="5">
        <v>10612.036160000001</v>
      </c>
      <c r="D37" s="5">
        <v>9453.0328000000009</v>
      </c>
      <c r="E37" s="5">
        <v>1159.0033599999999</v>
      </c>
    </row>
    <row r="38" spans="1:7" x14ac:dyDescent="0.3">
      <c r="A38" s="3">
        <v>36</v>
      </c>
      <c r="B38" s="4">
        <v>44076</v>
      </c>
      <c r="C38" s="5">
        <v>10745.6482</v>
      </c>
      <c r="D38" s="5">
        <v>9568.8132000000005</v>
      </c>
      <c r="E38" s="5">
        <v>1176.835</v>
      </c>
    </row>
    <row r="39" spans="1:7" x14ac:dyDescent="0.3">
      <c r="A39" s="3">
        <v>37</v>
      </c>
      <c r="B39" s="4">
        <v>44083</v>
      </c>
      <c r="C39" s="5">
        <v>9510.64192</v>
      </c>
      <c r="D39" s="5">
        <v>8448.6404000000002</v>
      </c>
      <c r="E39" s="5">
        <v>1062.00152</v>
      </c>
    </row>
    <row r="40" spans="1:7" x14ac:dyDescent="0.3">
      <c r="A40" s="3">
        <v>38</v>
      </c>
      <c r="B40" s="4">
        <v>44090</v>
      </c>
      <c r="C40" s="5">
        <v>9442.7238100000013</v>
      </c>
      <c r="D40" s="5">
        <v>8408.5529000000006</v>
      </c>
      <c r="E40" s="5">
        <v>1034.17091</v>
      </c>
    </row>
    <row r="41" spans="1:7" x14ac:dyDescent="0.3">
      <c r="A41" s="3">
        <v>39</v>
      </c>
      <c r="B41" s="4">
        <v>44097</v>
      </c>
      <c r="C41" s="5">
        <v>9544.1843900000003</v>
      </c>
      <c r="D41" s="5">
        <v>8378.8957000000009</v>
      </c>
      <c r="E41" s="5">
        <v>1165.2886900000001</v>
      </c>
    </row>
    <row r="42" spans="1:7" x14ac:dyDescent="0.3">
      <c r="A42" s="3">
        <v>40</v>
      </c>
      <c r="B42" s="4">
        <v>44104</v>
      </c>
      <c r="C42" s="5">
        <v>9766.1664447360636</v>
      </c>
      <c r="D42" s="5">
        <v>8649.3193540835964</v>
      </c>
      <c r="E42" s="5">
        <v>1116.8470906524676</v>
      </c>
    </row>
    <row r="43" spans="1:7" x14ac:dyDescent="0.3">
      <c r="A43" s="47" t="s">
        <v>48</v>
      </c>
      <c r="B43" s="47"/>
      <c r="C43" s="30">
        <f>SUM(C3:C42)</f>
        <v>407242.95463173609</v>
      </c>
      <c r="D43" s="30">
        <f t="shared" ref="D43:E43" si="1">SUM(D3:D42)</f>
        <v>372353.45155408356</v>
      </c>
      <c r="E43" s="30">
        <f t="shared" si="1"/>
        <v>34889.503077652465</v>
      </c>
    </row>
    <row r="44" spans="1:7" x14ac:dyDescent="0.3">
      <c r="A44" s="16"/>
      <c r="B44" s="16"/>
      <c r="C44" s="19"/>
      <c r="D44" s="20"/>
      <c r="E44" s="20"/>
    </row>
    <row r="45" spans="1:7" x14ac:dyDescent="0.3">
      <c r="A45" s="21" t="s">
        <v>26</v>
      </c>
      <c r="B45" s="17"/>
      <c r="C45" s="18"/>
      <c r="D45" s="15"/>
      <c r="E45" s="15"/>
    </row>
    <row r="46" spans="1:7" x14ac:dyDescent="0.3">
      <c r="A46" s="22" t="s">
        <v>49</v>
      </c>
      <c r="B46" s="23"/>
      <c r="C46" s="31">
        <v>45700.634335001159</v>
      </c>
      <c r="D46" s="24"/>
      <c r="E46" s="25"/>
      <c r="F46" s="26"/>
      <c r="G46" s="26"/>
    </row>
    <row r="47" spans="1:7" x14ac:dyDescent="0.3">
      <c r="A47" s="21" t="s">
        <v>24</v>
      </c>
      <c r="B47" s="27"/>
      <c r="C47" s="28"/>
      <c r="D47" s="26"/>
      <c r="E47" s="26"/>
      <c r="F47" s="26"/>
      <c r="G47" s="26"/>
    </row>
    <row r="48" spans="1:7" x14ac:dyDescent="0.3">
      <c r="A48" s="22" t="s">
        <v>49</v>
      </c>
      <c r="B48" s="23"/>
      <c r="C48" s="31">
        <v>38773.783771824616</v>
      </c>
      <c r="D48" s="26"/>
      <c r="E48" s="29"/>
      <c r="F48" s="26"/>
      <c r="G48" s="26"/>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5" spans="5:5" x14ac:dyDescent="0.3">
      <c r="E75" s="1"/>
    </row>
  </sheetData>
  <mergeCells count="3">
    <mergeCell ref="C1:E1"/>
    <mergeCell ref="A1:B2"/>
    <mergeCell ref="A43:B4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5"/>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2"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1356.35</v>
      </c>
      <c r="F21" s="5">
        <v>1467.68</v>
      </c>
      <c r="G21" s="5">
        <v>990.76750000000004</v>
      </c>
      <c r="H21" s="5">
        <v>715.94090000000006</v>
      </c>
      <c r="I21" s="5">
        <v>229.1687</v>
      </c>
      <c r="J21" s="5">
        <v>542.76319999999998</v>
      </c>
      <c r="K21" s="5">
        <v>842.96680000000003</v>
      </c>
      <c r="L21" s="5">
        <v>7896.4565000000011</v>
      </c>
    </row>
    <row r="22" spans="1:12" x14ac:dyDescent="0.3">
      <c r="A22" s="3">
        <v>20</v>
      </c>
      <c r="B22" s="4">
        <f t="shared" si="0"/>
        <v>43964</v>
      </c>
      <c r="C22" s="5">
        <v>1297.46</v>
      </c>
      <c r="D22" s="5">
        <v>478.82580000000002</v>
      </c>
      <c r="E22" s="5">
        <v>1354.66</v>
      </c>
      <c r="F22" s="5">
        <v>1461.71</v>
      </c>
      <c r="G22" s="5">
        <v>1004.54</v>
      </c>
      <c r="H22" s="5">
        <v>743.11360000000002</v>
      </c>
      <c r="I22" s="5">
        <v>214.54259999999999</v>
      </c>
      <c r="J22" s="5">
        <v>582.57270000000005</v>
      </c>
      <c r="K22" s="5">
        <v>970.12009999999998</v>
      </c>
      <c r="L22" s="5">
        <v>8107.5447999999997</v>
      </c>
    </row>
    <row r="23" spans="1:12" x14ac:dyDescent="0.3">
      <c r="A23" s="3">
        <v>21</v>
      </c>
      <c r="B23" s="4">
        <f t="shared" si="0"/>
        <v>43971</v>
      </c>
      <c r="C23" s="5">
        <v>1413.29</v>
      </c>
      <c r="D23" s="5">
        <v>455.95670000000001</v>
      </c>
      <c r="E23" s="5">
        <v>1406.51</v>
      </c>
      <c r="F23" s="5">
        <v>1442.3</v>
      </c>
      <c r="G23" s="5">
        <v>944.90980000000002</v>
      </c>
      <c r="H23" s="5">
        <v>651.64559999999994</v>
      </c>
      <c r="I23" s="5">
        <v>208.62790000000001</v>
      </c>
      <c r="J23" s="5">
        <v>530.77729999999997</v>
      </c>
      <c r="K23" s="5">
        <v>1112.79</v>
      </c>
      <c r="L23" s="5">
        <v>8166.8073000000004</v>
      </c>
    </row>
    <row r="24" spans="1:12" x14ac:dyDescent="0.3">
      <c r="A24" s="32">
        <v>22</v>
      </c>
      <c r="B24" s="4">
        <f t="shared" si="0"/>
        <v>43978</v>
      </c>
      <c r="C24" s="32">
        <v>1563.13</v>
      </c>
      <c r="D24" s="32">
        <v>530.90689999999995</v>
      </c>
      <c r="E24" s="32">
        <v>1502.63</v>
      </c>
      <c r="F24" s="32">
        <v>1590.37</v>
      </c>
      <c r="G24" s="32">
        <v>1030.03</v>
      </c>
      <c r="H24" s="32">
        <v>763.21759999999995</v>
      </c>
      <c r="I24" s="32">
        <v>251.3322</v>
      </c>
      <c r="J24" s="32">
        <v>626.99649999999997</v>
      </c>
      <c r="K24" s="32">
        <v>1220.6099999999999</v>
      </c>
      <c r="L24" s="32">
        <v>9079.2232000000004</v>
      </c>
    </row>
    <row r="25" spans="1:12" x14ac:dyDescent="0.3">
      <c r="A25" s="32">
        <v>23</v>
      </c>
      <c r="B25" s="4">
        <f t="shared" si="0"/>
        <v>43985</v>
      </c>
      <c r="C25" s="32">
        <v>1573.97</v>
      </c>
      <c r="D25" s="32">
        <v>567.28229999999996</v>
      </c>
      <c r="E25" s="32">
        <v>1439.4</v>
      </c>
      <c r="F25" s="32">
        <v>1586.74</v>
      </c>
      <c r="G25" s="32">
        <v>1029.6600000000001</v>
      </c>
      <c r="H25" s="32">
        <v>775.65419999999995</v>
      </c>
      <c r="I25" s="32">
        <v>247.2602</v>
      </c>
      <c r="J25" s="32">
        <v>564.54489999999998</v>
      </c>
      <c r="K25" s="32">
        <v>1328.38</v>
      </c>
      <c r="L25" s="32">
        <v>9112.891599999999</v>
      </c>
    </row>
    <row r="26" spans="1:12" x14ac:dyDescent="0.3">
      <c r="A26" s="32">
        <v>24</v>
      </c>
      <c r="B26" s="4">
        <f t="shared" si="0"/>
        <v>43992</v>
      </c>
      <c r="C26" s="32">
        <v>1877.28</v>
      </c>
      <c r="D26" s="32">
        <v>566.14909999999998</v>
      </c>
      <c r="E26" s="32">
        <v>1776.7</v>
      </c>
      <c r="F26" s="32">
        <v>1681.52</v>
      </c>
      <c r="G26" s="32">
        <v>1132.33</v>
      </c>
      <c r="H26" s="32">
        <v>727.56889999999999</v>
      </c>
      <c r="I26" s="32">
        <v>286.91460000000001</v>
      </c>
      <c r="J26" s="32">
        <v>682.88869999999997</v>
      </c>
      <c r="K26" s="32">
        <v>1459.04</v>
      </c>
      <c r="L26" s="32">
        <v>10190.391299999999</v>
      </c>
    </row>
    <row r="27" spans="1:12" x14ac:dyDescent="0.3">
      <c r="A27" s="32">
        <v>25</v>
      </c>
      <c r="B27" s="4">
        <f t="shared" si="0"/>
        <v>43999</v>
      </c>
      <c r="C27" s="32">
        <v>2064.2199999999998</v>
      </c>
      <c r="D27" s="32">
        <v>587.94979999999998</v>
      </c>
      <c r="E27" s="32">
        <v>2235.8000000000002</v>
      </c>
      <c r="F27" s="32">
        <v>1808.49</v>
      </c>
      <c r="G27" s="32">
        <v>1147.1199999999999</v>
      </c>
      <c r="H27" s="32">
        <v>862.32069999999999</v>
      </c>
      <c r="I27" s="32">
        <v>292.5095</v>
      </c>
      <c r="J27" s="32">
        <v>720.42420000000004</v>
      </c>
      <c r="K27" s="32">
        <v>1431.46</v>
      </c>
      <c r="L27" s="32">
        <v>11150.2942</v>
      </c>
    </row>
    <row r="28" spans="1:12" x14ac:dyDescent="0.3">
      <c r="A28" s="32">
        <v>26</v>
      </c>
      <c r="B28" s="4">
        <f t="shared" si="0"/>
        <v>44006</v>
      </c>
      <c r="C28" s="32">
        <v>2267.0100000000002</v>
      </c>
      <c r="D28" s="32">
        <v>549.61680000000001</v>
      </c>
      <c r="E28" s="32">
        <v>2653.1</v>
      </c>
      <c r="F28" s="32">
        <v>1871.27</v>
      </c>
      <c r="G28" s="32">
        <v>1127.33</v>
      </c>
      <c r="H28" s="32">
        <v>852.3963</v>
      </c>
      <c r="I28" s="32">
        <v>238.05950000000001</v>
      </c>
      <c r="J28" s="32">
        <v>783.75319999999999</v>
      </c>
      <c r="K28" s="32">
        <v>1402.11</v>
      </c>
      <c r="L28" s="32">
        <v>11744.6458</v>
      </c>
    </row>
    <row r="29" spans="1:12" x14ac:dyDescent="0.3">
      <c r="A29" s="32">
        <v>27</v>
      </c>
      <c r="B29" s="4">
        <f t="shared" si="0"/>
        <v>44013</v>
      </c>
      <c r="C29" s="32">
        <v>2752.28</v>
      </c>
      <c r="D29" s="32">
        <v>659.09939999999995</v>
      </c>
      <c r="E29" s="32">
        <v>2977.63</v>
      </c>
      <c r="F29" s="32">
        <v>2173.4</v>
      </c>
      <c r="G29" s="32">
        <v>1192.3499999999999</v>
      </c>
      <c r="H29" s="32">
        <v>919.80989999999997</v>
      </c>
      <c r="I29" s="32">
        <v>277.0829</v>
      </c>
      <c r="J29" s="32">
        <v>746.87850000000003</v>
      </c>
      <c r="K29" s="32">
        <v>1311.58</v>
      </c>
      <c r="L29" s="32">
        <v>13010.110700000001</v>
      </c>
    </row>
    <row r="30" spans="1:12" x14ac:dyDescent="0.3">
      <c r="A30" s="32">
        <v>28</v>
      </c>
      <c r="B30" s="4">
        <f t="shared" si="0"/>
        <v>44020</v>
      </c>
      <c r="C30" s="32">
        <v>2854.18</v>
      </c>
      <c r="D30" s="32">
        <v>730.59730000000002</v>
      </c>
      <c r="E30" s="32">
        <v>3427.08</v>
      </c>
      <c r="F30" s="32">
        <v>2487.9899999999998</v>
      </c>
      <c r="G30" s="32">
        <v>1227.6199999999999</v>
      </c>
      <c r="H30" s="32">
        <v>1014.9</v>
      </c>
      <c r="I30" s="32">
        <v>259.8621</v>
      </c>
      <c r="J30" s="32">
        <v>879.87860000000001</v>
      </c>
      <c r="K30" s="32">
        <v>1420.6</v>
      </c>
      <c r="L30" s="32">
        <v>14302.708000000001</v>
      </c>
    </row>
    <row r="31" spans="1:12" x14ac:dyDescent="0.3">
      <c r="A31" s="32">
        <v>29</v>
      </c>
      <c r="B31" s="4">
        <f t="shared" si="0"/>
        <v>44027</v>
      </c>
      <c r="C31" s="32">
        <v>2900.23</v>
      </c>
      <c r="D31" s="32">
        <v>953.57920000000001</v>
      </c>
      <c r="E31" s="32">
        <v>3609.01</v>
      </c>
      <c r="F31" s="32">
        <v>3028.86</v>
      </c>
      <c r="G31" s="32">
        <v>1374.69</v>
      </c>
      <c r="H31" s="32">
        <v>1207.31</v>
      </c>
      <c r="I31" s="32">
        <v>370.82560000000001</v>
      </c>
      <c r="J31" s="32">
        <v>971.60569999999996</v>
      </c>
      <c r="K31" s="32">
        <v>1236.6099999999999</v>
      </c>
      <c r="L31" s="32">
        <v>15652.720500000001</v>
      </c>
    </row>
    <row r="32" spans="1:12" x14ac:dyDescent="0.3">
      <c r="A32" s="32">
        <v>30</v>
      </c>
      <c r="B32" s="4">
        <f t="shared" si="0"/>
        <v>44034</v>
      </c>
      <c r="C32" s="32">
        <v>2504.5100000000002</v>
      </c>
      <c r="D32" s="32">
        <v>1041.98</v>
      </c>
      <c r="E32" s="32">
        <v>3130.09</v>
      </c>
      <c r="F32" s="32">
        <v>2993.34</v>
      </c>
      <c r="G32" s="32">
        <v>1343.62</v>
      </c>
      <c r="H32" s="32">
        <v>1253.05</v>
      </c>
      <c r="I32" s="32">
        <v>325.4513</v>
      </c>
      <c r="J32" s="32">
        <v>891.60149999999999</v>
      </c>
      <c r="K32" s="32">
        <v>1190.53</v>
      </c>
      <c r="L32" s="32">
        <v>14674.172800000002</v>
      </c>
    </row>
    <row r="33" spans="1:12" x14ac:dyDescent="0.3">
      <c r="A33" s="32">
        <v>31</v>
      </c>
      <c r="B33" s="4">
        <f t="shared" si="0"/>
        <v>44041</v>
      </c>
      <c r="C33" s="32">
        <v>2206.9899999999998</v>
      </c>
      <c r="D33" s="32">
        <v>1028.6099999999999</v>
      </c>
      <c r="E33" s="32">
        <v>2713.76</v>
      </c>
      <c r="F33" s="32">
        <v>2872.34</v>
      </c>
      <c r="G33" s="32">
        <v>1304.48</v>
      </c>
      <c r="H33" s="32">
        <v>1180.1099999999999</v>
      </c>
      <c r="I33" s="32">
        <v>328.7183</v>
      </c>
      <c r="J33" s="32">
        <v>885.10940000000005</v>
      </c>
      <c r="K33" s="32">
        <v>1125.54</v>
      </c>
      <c r="L33" s="32">
        <v>13645.6577</v>
      </c>
    </row>
    <row r="34" spans="1:12" x14ac:dyDescent="0.3">
      <c r="A34" s="32">
        <v>32</v>
      </c>
      <c r="B34" s="4">
        <f t="shared" si="0"/>
        <v>44048</v>
      </c>
      <c r="C34" s="32">
        <v>1862.46</v>
      </c>
      <c r="D34" s="32">
        <v>934.0711</v>
      </c>
      <c r="E34" s="32">
        <v>2233.0100000000002</v>
      </c>
      <c r="F34" s="32">
        <v>2460.5300000000002</v>
      </c>
      <c r="G34" s="32">
        <v>1288.6300000000001</v>
      </c>
      <c r="H34" s="32">
        <v>1031.5999999999999</v>
      </c>
      <c r="I34" s="32">
        <v>402.33269999999999</v>
      </c>
      <c r="J34" s="32">
        <v>790.77160000000003</v>
      </c>
      <c r="K34" s="32">
        <v>1081.6199999999999</v>
      </c>
      <c r="L34" s="32">
        <v>12085.025400000002</v>
      </c>
    </row>
    <row r="35" spans="1:12" x14ac:dyDescent="0.3">
      <c r="A35" s="32">
        <v>33</v>
      </c>
      <c r="B35" s="4">
        <f t="shared" si="0"/>
        <v>44055</v>
      </c>
      <c r="C35" s="32">
        <v>1657.3</v>
      </c>
      <c r="D35" s="32">
        <v>810.92370000000005</v>
      </c>
      <c r="E35" s="32">
        <v>1963.66</v>
      </c>
      <c r="F35" s="32">
        <v>2162.73</v>
      </c>
      <c r="G35" s="32">
        <v>1253.97</v>
      </c>
      <c r="H35" s="32">
        <v>987.07579999999996</v>
      </c>
      <c r="I35" s="32">
        <v>336.17149999999998</v>
      </c>
      <c r="J35" s="32">
        <v>791.36739999999998</v>
      </c>
      <c r="K35" s="32">
        <v>994.47360000000003</v>
      </c>
      <c r="L35" s="32">
        <v>10957.671999999999</v>
      </c>
    </row>
    <row r="36" spans="1:12" x14ac:dyDescent="0.3">
      <c r="A36" s="32">
        <v>34</v>
      </c>
      <c r="B36" s="4">
        <f t="shared" si="0"/>
        <v>44062</v>
      </c>
      <c r="C36" s="32">
        <v>1700.38</v>
      </c>
      <c r="D36" s="32">
        <v>782.90710000000001</v>
      </c>
      <c r="E36" s="32">
        <v>1882.49</v>
      </c>
      <c r="F36" s="32">
        <v>1998.33</v>
      </c>
      <c r="G36" s="32">
        <v>1127.26</v>
      </c>
      <c r="H36" s="32">
        <v>924.3075</v>
      </c>
      <c r="I36" s="32">
        <v>363.94589999999999</v>
      </c>
      <c r="J36" s="32">
        <v>761.42989999999998</v>
      </c>
      <c r="K36" s="32">
        <v>1072.8</v>
      </c>
      <c r="L36" s="32">
        <v>10613.850399999999</v>
      </c>
    </row>
    <row r="37" spans="1:12" x14ac:dyDescent="0.3">
      <c r="A37" s="32">
        <v>35</v>
      </c>
      <c r="B37" s="4">
        <f t="shared" si="0"/>
        <v>44069</v>
      </c>
      <c r="C37" s="32">
        <v>1462.8</v>
      </c>
      <c r="D37" s="32">
        <v>698.41229999999996</v>
      </c>
      <c r="E37" s="32">
        <v>1615.53</v>
      </c>
      <c r="F37" s="32">
        <v>1825.24</v>
      </c>
      <c r="G37" s="32">
        <v>1119.18</v>
      </c>
      <c r="H37" s="32">
        <v>776.67619999999999</v>
      </c>
      <c r="I37" s="32">
        <v>322.31169999999997</v>
      </c>
      <c r="J37" s="32">
        <v>634.1748</v>
      </c>
      <c r="K37" s="32">
        <v>998.70780000000002</v>
      </c>
      <c r="L37" s="32">
        <v>9453.0328000000009</v>
      </c>
    </row>
    <row r="38" spans="1:12" x14ac:dyDescent="0.3">
      <c r="A38" s="32">
        <v>36</v>
      </c>
      <c r="B38" s="4">
        <f t="shared" si="0"/>
        <v>44076</v>
      </c>
      <c r="C38" s="32">
        <v>1550.5</v>
      </c>
      <c r="D38" s="32">
        <v>614.38800000000003</v>
      </c>
      <c r="E38" s="32">
        <v>1615.99</v>
      </c>
      <c r="F38" s="32">
        <v>1802.53</v>
      </c>
      <c r="G38" s="32">
        <v>1169.4100000000001</v>
      </c>
      <c r="H38" s="32">
        <v>850.98270000000002</v>
      </c>
      <c r="I38" s="32">
        <v>321.3098</v>
      </c>
      <c r="J38" s="32">
        <v>655.07719999999995</v>
      </c>
      <c r="K38" s="32">
        <v>988.62549999999999</v>
      </c>
      <c r="L38" s="32">
        <v>9568.8132000000005</v>
      </c>
    </row>
    <row r="39" spans="1:12" x14ac:dyDescent="0.3">
      <c r="A39" s="32">
        <v>37</v>
      </c>
      <c r="B39" s="4">
        <f t="shared" si="0"/>
        <v>44083</v>
      </c>
      <c r="C39" s="32">
        <v>1342.77</v>
      </c>
      <c r="D39" s="32">
        <v>569.66430000000003</v>
      </c>
      <c r="E39" s="32">
        <v>1447.08</v>
      </c>
      <c r="F39" s="32">
        <v>1525.26</v>
      </c>
      <c r="G39" s="32">
        <v>1060.19</v>
      </c>
      <c r="H39" s="32">
        <v>755.7704</v>
      </c>
      <c r="I39" s="32">
        <v>287.93459999999999</v>
      </c>
      <c r="J39" s="32">
        <v>587.73440000000005</v>
      </c>
      <c r="K39" s="32">
        <v>872.23670000000004</v>
      </c>
      <c r="L39" s="32">
        <v>8448.6404000000002</v>
      </c>
    </row>
    <row r="40" spans="1:12" x14ac:dyDescent="0.3">
      <c r="A40" s="32">
        <v>38</v>
      </c>
      <c r="B40" s="4">
        <f t="shared" si="0"/>
        <v>44090</v>
      </c>
      <c r="C40" s="32">
        <v>1332.15</v>
      </c>
      <c r="D40" s="32">
        <v>548.27589999999998</v>
      </c>
      <c r="E40" s="32">
        <v>1362.44</v>
      </c>
      <c r="F40" s="32">
        <v>1614.43</v>
      </c>
      <c r="G40" s="32">
        <v>1044.56</v>
      </c>
      <c r="H40" s="32">
        <v>747.18029999999999</v>
      </c>
      <c r="I40" s="32">
        <v>294.01089999999999</v>
      </c>
      <c r="J40" s="32">
        <v>632.72699999999998</v>
      </c>
      <c r="K40" s="32">
        <v>832.77880000000005</v>
      </c>
      <c r="L40" s="32">
        <v>8408.5529000000006</v>
      </c>
    </row>
    <row r="41" spans="1:12" x14ac:dyDescent="0.3">
      <c r="A41" s="32">
        <v>39</v>
      </c>
      <c r="B41" s="4">
        <f t="shared" si="0"/>
        <v>44097</v>
      </c>
      <c r="C41" s="32">
        <v>1376.17</v>
      </c>
      <c r="D41" s="32">
        <v>596.66279999999995</v>
      </c>
      <c r="E41" s="32">
        <v>1358.21</v>
      </c>
      <c r="F41" s="32">
        <v>1577.83</v>
      </c>
      <c r="G41" s="32">
        <v>1008.63</v>
      </c>
      <c r="H41" s="32">
        <v>726.39840000000004</v>
      </c>
      <c r="I41" s="32">
        <v>292.10039999999998</v>
      </c>
      <c r="J41" s="32">
        <v>605.67989999999998</v>
      </c>
      <c r="K41" s="32">
        <v>837.21420000000001</v>
      </c>
      <c r="L41" s="32">
        <v>8378.8957000000009</v>
      </c>
    </row>
    <row r="42" spans="1:12" x14ac:dyDescent="0.3">
      <c r="A42" s="32">
        <v>40</v>
      </c>
      <c r="B42" s="4">
        <f t="shared" si="0"/>
        <v>44104</v>
      </c>
      <c r="C42" s="32">
        <v>1376.3264720737727</v>
      </c>
      <c r="D42" s="32">
        <v>571.0300801346699</v>
      </c>
      <c r="E42" s="32">
        <v>1393.2494147286457</v>
      </c>
      <c r="F42" s="32">
        <v>1650.8300420503949</v>
      </c>
      <c r="G42" s="32">
        <v>1036.8666156433687</v>
      </c>
      <c r="H42" s="32">
        <v>715.24272588225426</v>
      </c>
      <c r="I42" s="32">
        <v>285.75085794630212</v>
      </c>
      <c r="J42" s="32">
        <v>641.1993097023219</v>
      </c>
      <c r="K42" s="32">
        <v>978.82383592186477</v>
      </c>
      <c r="L42" s="32">
        <v>8649.3193540835964</v>
      </c>
    </row>
    <row r="43" spans="1:12" x14ac:dyDescent="0.3">
      <c r="A43" s="52" t="s">
        <v>50</v>
      </c>
      <c r="B43" s="53"/>
      <c r="C43" s="33">
        <f>SUM(C3:C42)</f>
        <v>62922.988272073773</v>
      </c>
      <c r="D43" s="33">
        <f t="shared" ref="D43:L43" si="1">SUM(D3:D42)</f>
        <v>22784.526640134671</v>
      </c>
      <c r="E43" s="33">
        <f t="shared" si="1"/>
        <v>67457.145114728657</v>
      </c>
      <c r="F43" s="33">
        <f t="shared" si="1"/>
        <v>69877.061742050384</v>
      </c>
      <c r="G43" s="33">
        <f t="shared" si="1"/>
        <v>42588.507146643366</v>
      </c>
      <c r="H43" s="33">
        <f t="shared" si="1"/>
        <v>31761.667670882252</v>
      </c>
      <c r="I43" s="33">
        <f t="shared" si="1"/>
        <v>10516.460307946303</v>
      </c>
      <c r="J43" s="33">
        <f t="shared" si="1"/>
        <v>25353.508639702322</v>
      </c>
      <c r="K43" s="33">
        <f t="shared" si="1"/>
        <v>38869.852888921872</v>
      </c>
      <c r="L43" s="33">
        <f t="shared" si="1"/>
        <v>372131.71155408357</v>
      </c>
    </row>
    <row r="44" spans="1:12" ht="16.2" customHeight="1" x14ac:dyDescent="0.3">
      <c r="A44" s="48" t="s">
        <v>8</v>
      </c>
      <c r="B44" s="49"/>
      <c r="C44" s="49"/>
      <c r="D44" s="49"/>
      <c r="E44" s="49"/>
      <c r="F44" s="49"/>
      <c r="G44" s="49"/>
      <c r="H44" s="49"/>
      <c r="I44" s="49"/>
      <c r="J44" s="49"/>
      <c r="K44" s="49"/>
      <c r="L44" s="49"/>
    </row>
    <row r="45" spans="1:12" x14ac:dyDescent="0.3">
      <c r="A45" s="54" t="s">
        <v>51</v>
      </c>
      <c r="B45" s="55"/>
      <c r="C45" s="34">
        <v>10488.686601483998</v>
      </c>
      <c r="D45" s="34">
        <v>3864.037998978542</v>
      </c>
      <c r="E45" s="34">
        <v>11909.359095063963</v>
      </c>
      <c r="F45" s="34">
        <v>7343.5201625939253</v>
      </c>
      <c r="G45" s="34">
        <v>1526.2656790675037</v>
      </c>
      <c r="H45" s="34">
        <v>2253.2101509697204</v>
      </c>
      <c r="I45" s="34">
        <v>1176.6883637042549</v>
      </c>
      <c r="J45" s="34">
        <v>2139.7661336311553</v>
      </c>
      <c r="K45" s="34">
        <v>6321.5777046037247</v>
      </c>
      <c r="L45" s="34">
        <v>45700.634335001159</v>
      </c>
    </row>
  </sheetData>
  <mergeCells count="5">
    <mergeCell ref="A44:L44"/>
    <mergeCell ref="C1:L1"/>
    <mergeCell ref="A1:B2"/>
    <mergeCell ref="A43:B43"/>
    <mergeCell ref="A45:B4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5"/>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392.54430000000002</v>
      </c>
      <c r="F3" s="32">
        <v>322.55919999999998</v>
      </c>
      <c r="G3" s="32">
        <v>388.27300000000002</v>
      </c>
      <c r="H3" s="32">
        <v>133.39449999999999</v>
      </c>
      <c r="I3" s="32">
        <v>199.3349</v>
      </c>
      <c r="J3" s="32">
        <v>339.59679999999997</v>
      </c>
    </row>
    <row r="4" spans="1:10" x14ac:dyDescent="0.3">
      <c r="A4" s="35">
        <v>2</v>
      </c>
      <c r="B4" s="7">
        <f t="shared" ref="B4:B42" si="0">B3+7</f>
        <v>43838</v>
      </c>
      <c r="C4" s="32">
        <v>127.2132</v>
      </c>
      <c r="D4" s="32">
        <v>504.834</v>
      </c>
      <c r="E4" s="32">
        <v>372.80430000000001</v>
      </c>
      <c r="F4" s="32">
        <v>307.23180000000002</v>
      </c>
      <c r="G4" s="32">
        <v>388.25760000000002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411.65219999999999</v>
      </c>
      <c r="H6" s="32">
        <v>93.32217</v>
      </c>
      <c r="I6" s="32">
        <v>162.28630000000001</v>
      </c>
      <c r="J6" s="32">
        <v>284.59570000000002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487.85629999999998</v>
      </c>
      <c r="E8" s="32">
        <v>371.34059999999999</v>
      </c>
      <c r="F8" s="32">
        <v>322.21690000000001</v>
      </c>
      <c r="G8" s="32">
        <v>354.1782</v>
      </c>
      <c r="H8" s="32">
        <v>148.2149</v>
      </c>
      <c r="I8" s="32">
        <v>191.5164</v>
      </c>
      <c r="J8" s="32">
        <v>307.04390000000001</v>
      </c>
    </row>
    <row r="9" spans="1:10" x14ac:dyDescent="0.3">
      <c r="A9" s="32">
        <v>7</v>
      </c>
      <c r="B9" s="4">
        <f t="shared" si="0"/>
        <v>43873</v>
      </c>
      <c r="C9" s="32">
        <v>148.1619</v>
      </c>
      <c r="D9" s="32">
        <v>461.4</v>
      </c>
      <c r="E9" s="32">
        <v>374.65570000000002</v>
      </c>
      <c r="F9" s="32">
        <v>287.81459999999998</v>
      </c>
      <c r="G9" s="32">
        <v>348.87200000000001</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468.7679</v>
      </c>
      <c r="E11" s="32">
        <v>368.49680000000001</v>
      </c>
      <c r="F11" s="32">
        <v>320.50279999999998</v>
      </c>
      <c r="G11" s="32">
        <v>399.584</v>
      </c>
      <c r="H11" s="32">
        <v>117.4051</v>
      </c>
      <c r="I11" s="32">
        <v>174.20689999999999</v>
      </c>
      <c r="J11" s="32">
        <v>324.64170000000001</v>
      </c>
    </row>
    <row r="12" spans="1:10" x14ac:dyDescent="0.3">
      <c r="A12" s="32">
        <v>10</v>
      </c>
      <c r="B12" s="4">
        <f t="shared" si="0"/>
        <v>43894</v>
      </c>
      <c r="C12" s="32">
        <v>140.358</v>
      </c>
      <c r="D12" s="32">
        <v>479.58069999999998</v>
      </c>
      <c r="E12" s="32">
        <v>364.45330000000001</v>
      </c>
      <c r="F12" s="32">
        <v>292.71570000000003</v>
      </c>
      <c r="G12" s="32">
        <v>390.68959999999998</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408.79390000000001</v>
      </c>
      <c r="H13" s="32">
        <v>117.6597</v>
      </c>
      <c r="I13" s="32">
        <v>146.80199999999999</v>
      </c>
      <c r="J13" s="32">
        <v>347.82220000000001</v>
      </c>
    </row>
    <row r="14" spans="1:10" x14ac:dyDescent="0.3">
      <c r="A14" s="32">
        <v>12</v>
      </c>
      <c r="B14" s="4">
        <f t="shared" si="0"/>
        <v>43908</v>
      </c>
      <c r="C14" s="32">
        <v>126.6112</v>
      </c>
      <c r="D14" s="32">
        <v>499.10140000000001</v>
      </c>
      <c r="E14" s="32">
        <v>382.21370000000002</v>
      </c>
      <c r="F14" s="32">
        <v>301.25569999999999</v>
      </c>
      <c r="G14" s="32">
        <v>393.10770000000002</v>
      </c>
      <c r="H14" s="32">
        <v>122.6639</v>
      </c>
      <c r="I14" s="32">
        <v>162.024</v>
      </c>
      <c r="J14" s="32">
        <v>333.39980000000003</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300.8707</v>
      </c>
    </row>
    <row r="16" spans="1:10" x14ac:dyDescent="0.3">
      <c r="A16" s="32">
        <v>14</v>
      </c>
      <c r="B16" s="4">
        <f t="shared" si="0"/>
        <v>43922</v>
      </c>
      <c r="C16" s="32">
        <v>113.104</v>
      </c>
      <c r="D16" s="32">
        <v>512.56290000000001</v>
      </c>
      <c r="E16" s="32">
        <v>375.8143</v>
      </c>
      <c r="F16" s="32">
        <v>279.13159999999999</v>
      </c>
      <c r="G16" s="32">
        <v>398.22219999999999</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360.92849999999999</v>
      </c>
      <c r="F18" s="32">
        <v>281.1995</v>
      </c>
      <c r="G18" s="32">
        <v>404.2543</v>
      </c>
      <c r="H18" s="32">
        <v>110.384</v>
      </c>
      <c r="I18" s="32">
        <v>191.3329</v>
      </c>
      <c r="J18" s="32">
        <v>280.0797</v>
      </c>
    </row>
    <row r="19" spans="1:10" x14ac:dyDescent="0.3">
      <c r="A19" s="32">
        <v>17</v>
      </c>
      <c r="B19" s="4">
        <f t="shared" si="0"/>
        <v>43943</v>
      </c>
      <c r="C19" s="32">
        <v>130.96799999999999</v>
      </c>
      <c r="D19" s="32">
        <v>481.76949999999999</v>
      </c>
      <c r="E19" s="32">
        <v>341.9058</v>
      </c>
      <c r="F19" s="32">
        <v>260.89350000000002</v>
      </c>
      <c r="G19" s="32">
        <v>340.81049999999999</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353.08539999999999</v>
      </c>
    </row>
    <row r="21" spans="1:10" x14ac:dyDescent="0.3">
      <c r="A21" s="32">
        <v>19</v>
      </c>
      <c r="B21" s="4">
        <f t="shared" si="0"/>
        <v>43957</v>
      </c>
      <c r="C21" s="32">
        <v>97.97587</v>
      </c>
      <c r="D21" s="32">
        <v>540.4049</v>
      </c>
      <c r="E21" s="32">
        <v>355.8691</v>
      </c>
      <c r="F21" s="32">
        <v>313.2509</v>
      </c>
      <c r="G21" s="32">
        <v>430.42129999999997</v>
      </c>
      <c r="H21" s="32">
        <v>123.0153</v>
      </c>
      <c r="I21" s="32">
        <v>158.66399999999999</v>
      </c>
      <c r="J21" s="32">
        <v>319.8331</v>
      </c>
    </row>
    <row r="22" spans="1:10" x14ac:dyDescent="0.3">
      <c r="A22" s="32">
        <v>20</v>
      </c>
      <c r="B22" s="4">
        <f t="shared" si="0"/>
        <v>43964</v>
      </c>
      <c r="C22" s="32">
        <v>94.462180000000004</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422.13240000000002</v>
      </c>
      <c r="F23" s="32">
        <v>249.68170000000001</v>
      </c>
      <c r="G23" s="32">
        <v>421.94670000000002</v>
      </c>
      <c r="H23" s="32">
        <v>135.97909999999999</v>
      </c>
      <c r="I23" s="32">
        <v>192.5241</v>
      </c>
      <c r="J23" s="32">
        <v>357.79700000000003</v>
      </c>
    </row>
    <row r="24" spans="1:10" x14ac:dyDescent="0.3">
      <c r="A24" s="32">
        <v>22</v>
      </c>
      <c r="B24" s="4">
        <f t="shared" si="0"/>
        <v>43978</v>
      </c>
      <c r="C24" s="32">
        <v>120.0701</v>
      </c>
      <c r="D24" s="32">
        <v>816.58929999999998</v>
      </c>
      <c r="E24" s="32">
        <v>402.32429999999999</v>
      </c>
      <c r="F24" s="32">
        <v>286.55059999999997</v>
      </c>
      <c r="G24" s="32">
        <v>469.92079999999999</v>
      </c>
      <c r="H24" s="32">
        <v>118.06529999999999</v>
      </c>
      <c r="I24" s="32">
        <v>233.3621</v>
      </c>
      <c r="J24" s="32">
        <v>383.98430000000002</v>
      </c>
    </row>
    <row r="25" spans="1:10" x14ac:dyDescent="0.3">
      <c r="A25" s="32">
        <v>23</v>
      </c>
      <c r="B25" s="4">
        <f t="shared" si="0"/>
        <v>43985</v>
      </c>
      <c r="C25" s="32">
        <v>117.0802</v>
      </c>
      <c r="D25" s="32">
        <v>931.90039999999999</v>
      </c>
      <c r="E25" s="32">
        <v>415.1404</v>
      </c>
      <c r="F25" s="32">
        <v>310.13990000000001</v>
      </c>
      <c r="G25" s="32">
        <v>420.05119999999999</v>
      </c>
      <c r="H25" s="32">
        <v>161.54</v>
      </c>
      <c r="I25" s="32">
        <v>257.0455</v>
      </c>
      <c r="J25" s="32">
        <v>340.08019999999999</v>
      </c>
    </row>
    <row r="26" spans="1:10" x14ac:dyDescent="0.3">
      <c r="A26" s="32">
        <v>24</v>
      </c>
      <c r="B26" s="4">
        <f t="shared" si="0"/>
        <v>43992</v>
      </c>
      <c r="C26" s="32">
        <v>158.67400000000001</v>
      </c>
      <c r="D26" s="32">
        <v>974.09960000000001</v>
      </c>
      <c r="E26" s="32">
        <v>506.60320000000002</v>
      </c>
      <c r="F26" s="32">
        <v>301.5249</v>
      </c>
      <c r="G26" s="32">
        <v>574.75279999999998</v>
      </c>
      <c r="H26" s="32">
        <v>169.7415</v>
      </c>
      <c r="I26" s="32">
        <v>296.0224</v>
      </c>
      <c r="J26" s="32">
        <v>408.5249</v>
      </c>
    </row>
    <row r="27" spans="1:10" x14ac:dyDescent="0.3">
      <c r="A27" s="32">
        <v>25</v>
      </c>
      <c r="B27" s="4">
        <f t="shared" si="0"/>
        <v>43999</v>
      </c>
      <c r="C27" s="32">
        <v>213.64930000000001</v>
      </c>
      <c r="D27" s="32">
        <v>943.24850000000004</v>
      </c>
      <c r="E27" s="32">
        <v>615.03599999999994</v>
      </c>
      <c r="F27" s="32">
        <v>362.23270000000002</v>
      </c>
      <c r="G27" s="32">
        <v>781.32809999999995</v>
      </c>
      <c r="H27" s="32">
        <v>156.29849999999999</v>
      </c>
      <c r="I27" s="32">
        <v>367.38139999999999</v>
      </c>
      <c r="J27" s="32">
        <v>461.20769999999999</v>
      </c>
    </row>
    <row r="28" spans="1:10" x14ac:dyDescent="0.3">
      <c r="A28" s="32">
        <v>26</v>
      </c>
      <c r="B28" s="4">
        <f t="shared" si="0"/>
        <v>44006</v>
      </c>
      <c r="C28" s="32">
        <v>284.08699999999999</v>
      </c>
      <c r="D28" s="32">
        <v>894.72389999999996</v>
      </c>
      <c r="E28" s="32">
        <v>759.87049999999999</v>
      </c>
      <c r="F28" s="32">
        <v>348.90010000000001</v>
      </c>
      <c r="G28" s="32">
        <v>957.76859999999999</v>
      </c>
      <c r="H28" s="32">
        <v>148.8648</v>
      </c>
      <c r="I28" s="32">
        <v>423.4819</v>
      </c>
      <c r="J28" s="32">
        <v>504.7011</v>
      </c>
    </row>
    <row r="29" spans="1:10" x14ac:dyDescent="0.3">
      <c r="A29" s="32">
        <v>27</v>
      </c>
      <c r="B29" s="4">
        <f t="shared" si="0"/>
        <v>44013</v>
      </c>
      <c r="C29" s="32">
        <v>225.99940000000001</v>
      </c>
      <c r="D29" s="32">
        <v>877.76940000000002</v>
      </c>
      <c r="E29" s="32">
        <v>820.28440000000001</v>
      </c>
      <c r="F29" s="32">
        <v>429.71640000000002</v>
      </c>
      <c r="G29" s="32">
        <v>1059.27</v>
      </c>
      <c r="H29" s="32">
        <v>151.58359999999999</v>
      </c>
      <c r="I29" s="32">
        <v>509.45949999999999</v>
      </c>
      <c r="J29" s="32">
        <v>570.52530000000002</v>
      </c>
    </row>
    <row r="30" spans="1:10" x14ac:dyDescent="0.3">
      <c r="A30" s="32">
        <v>28</v>
      </c>
      <c r="B30" s="4">
        <f t="shared" si="0"/>
        <v>44020</v>
      </c>
      <c r="C30" s="32">
        <v>232.8023</v>
      </c>
      <c r="D30" s="32">
        <v>889.79250000000002</v>
      </c>
      <c r="E30" s="32">
        <v>1063.83</v>
      </c>
      <c r="F30" s="32">
        <v>530.80119999999999</v>
      </c>
      <c r="G30" s="32">
        <v>1177.56</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714.30039999999997</v>
      </c>
      <c r="G31" s="32">
        <v>1121.75</v>
      </c>
      <c r="H31" s="32">
        <v>160.08789999999999</v>
      </c>
      <c r="I31" s="32">
        <v>453.81599999999997</v>
      </c>
      <c r="J31" s="32">
        <v>724.82259999999997</v>
      </c>
    </row>
    <row r="32" spans="1:10" x14ac:dyDescent="0.3">
      <c r="A32" s="32">
        <v>30</v>
      </c>
      <c r="B32" s="4">
        <f t="shared" si="0"/>
        <v>44034</v>
      </c>
      <c r="C32" s="32">
        <v>215.858</v>
      </c>
      <c r="D32" s="32">
        <v>736.66930000000002</v>
      </c>
      <c r="E32" s="32">
        <v>942.42499999999995</v>
      </c>
      <c r="F32" s="32">
        <v>685.18079999999998</v>
      </c>
      <c r="G32" s="32">
        <v>936.27359999999999</v>
      </c>
      <c r="H32" s="32">
        <v>242.8621</v>
      </c>
      <c r="I32" s="32">
        <v>370.7518</v>
      </c>
      <c r="J32" s="32">
        <v>687.05909999999994</v>
      </c>
    </row>
    <row r="33" spans="1:10" x14ac:dyDescent="0.3">
      <c r="A33" s="32">
        <v>31</v>
      </c>
      <c r="B33" s="4">
        <f t="shared" si="0"/>
        <v>44041</v>
      </c>
      <c r="C33" s="32">
        <v>221.87729999999999</v>
      </c>
      <c r="D33" s="32">
        <v>693.74929999999995</v>
      </c>
      <c r="E33" s="32">
        <v>740.91079999999999</v>
      </c>
      <c r="F33" s="32">
        <v>578.16669999999999</v>
      </c>
      <c r="G33" s="32">
        <v>813.98609999999996</v>
      </c>
      <c r="H33" s="32">
        <v>257.62689999999998</v>
      </c>
      <c r="I33" s="32">
        <v>334.82100000000003</v>
      </c>
      <c r="J33" s="32">
        <v>671.49609999999996</v>
      </c>
    </row>
    <row r="34" spans="1:10" x14ac:dyDescent="0.3">
      <c r="A34" s="32">
        <v>32</v>
      </c>
      <c r="B34" s="4">
        <f t="shared" si="0"/>
        <v>44048</v>
      </c>
      <c r="C34" s="32">
        <v>169.50489999999999</v>
      </c>
      <c r="D34" s="32">
        <v>662.20039999999995</v>
      </c>
      <c r="E34" s="32">
        <v>670.28740000000005</v>
      </c>
      <c r="F34" s="32">
        <v>494.94380000000001</v>
      </c>
      <c r="G34" s="32">
        <v>610.16750000000002</v>
      </c>
      <c r="H34" s="32">
        <v>269.65589999999997</v>
      </c>
      <c r="I34" s="32">
        <v>292.79140000000001</v>
      </c>
      <c r="J34" s="32">
        <v>549.61680000000001</v>
      </c>
    </row>
    <row r="35" spans="1:10" x14ac:dyDescent="0.3">
      <c r="A35" s="32">
        <v>33</v>
      </c>
      <c r="B35" s="4">
        <f t="shared" si="0"/>
        <v>44055</v>
      </c>
      <c r="C35" s="32">
        <v>163.83449999999999</v>
      </c>
      <c r="D35" s="32">
        <v>574.81479999999999</v>
      </c>
      <c r="E35" s="32">
        <v>524.54909999999995</v>
      </c>
      <c r="F35" s="32">
        <v>403.64800000000002</v>
      </c>
      <c r="G35" s="32">
        <v>601.64869999999996</v>
      </c>
      <c r="H35" s="32">
        <v>250.274</v>
      </c>
      <c r="I35" s="32">
        <v>250.83099999999999</v>
      </c>
      <c r="J35" s="32">
        <v>464.72370000000001</v>
      </c>
    </row>
    <row r="36" spans="1:10" x14ac:dyDescent="0.3">
      <c r="A36" s="32">
        <v>34</v>
      </c>
      <c r="B36" s="4">
        <f t="shared" si="0"/>
        <v>44062</v>
      </c>
      <c r="C36" s="32">
        <v>134.95599999999999</v>
      </c>
      <c r="D36" s="32">
        <v>617.31759999999997</v>
      </c>
      <c r="E36" s="32">
        <v>565.69820000000004</v>
      </c>
      <c r="F36" s="32">
        <v>431.44479999999999</v>
      </c>
      <c r="G36" s="32">
        <v>537.31529999999998</v>
      </c>
      <c r="H36" s="32">
        <v>220.5909</v>
      </c>
      <c r="I36" s="32">
        <v>259.05689999999998</v>
      </c>
      <c r="J36" s="32">
        <v>471.70139999999998</v>
      </c>
    </row>
    <row r="37" spans="1:10" x14ac:dyDescent="0.3">
      <c r="A37" s="32">
        <v>35</v>
      </c>
      <c r="B37" s="4">
        <f t="shared" si="0"/>
        <v>44069</v>
      </c>
      <c r="C37" s="32">
        <v>127.1275</v>
      </c>
      <c r="D37" s="32">
        <v>574.21310000000005</v>
      </c>
      <c r="E37" s="32">
        <v>495.6336</v>
      </c>
      <c r="F37" s="32">
        <v>397.32839999999999</v>
      </c>
      <c r="G37" s="32">
        <v>443.22070000000002</v>
      </c>
      <c r="H37" s="32">
        <v>177.4701</v>
      </c>
      <c r="I37" s="32">
        <v>222.41970000000001</v>
      </c>
      <c r="J37" s="32">
        <v>379.50259999999997</v>
      </c>
    </row>
    <row r="38" spans="1:10" x14ac:dyDescent="0.3">
      <c r="A38" s="32">
        <v>36</v>
      </c>
      <c r="B38" s="4">
        <f t="shared" si="0"/>
        <v>44076</v>
      </c>
      <c r="C38" s="32">
        <v>149.30189999999999</v>
      </c>
      <c r="D38" s="32">
        <v>611.19389999999999</v>
      </c>
      <c r="E38" s="32">
        <v>465.7912</v>
      </c>
      <c r="F38" s="32">
        <v>340.39580000000001</v>
      </c>
      <c r="G38" s="32">
        <v>469.83609999999999</v>
      </c>
      <c r="H38" s="32">
        <v>181.2569</v>
      </c>
      <c r="I38" s="32">
        <v>215.5351</v>
      </c>
      <c r="J38" s="32">
        <v>420.34370000000001</v>
      </c>
    </row>
    <row r="39" spans="1:10" x14ac:dyDescent="0.3">
      <c r="A39" s="32">
        <v>37</v>
      </c>
      <c r="B39" s="4">
        <f t="shared" si="0"/>
        <v>44083</v>
      </c>
      <c r="C39" s="32">
        <v>143.35560000000001</v>
      </c>
      <c r="D39" s="32">
        <v>535.56330000000003</v>
      </c>
      <c r="E39" s="32">
        <v>414.62209999999999</v>
      </c>
      <c r="F39" s="32">
        <v>279.34820000000002</v>
      </c>
      <c r="G39" s="32">
        <v>414.43889999999999</v>
      </c>
      <c r="H39" s="32">
        <v>164.89840000000001</v>
      </c>
      <c r="I39" s="32">
        <v>225.21940000000001</v>
      </c>
      <c r="J39" s="32">
        <v>389.85230000000001</v>
      </c>
    </row>
    <row r="40" spans="1:10" x14ac:dyDescent="0.3">
      <c r="A40" s="32">
        <v>38</v>
      </c>
      <c r="B40" s="4">
        <f t="shared" si="0"/>
        <v>44090</v>
      </c>
      <c r="C40" s="32">
        <v>131.0505</v>
      </c>
      <c r="D40" s="32">
        <v>482.50799999999998</v>
      </c>
      <c r="E40" s="32">
        <v>403.4332</v>
      </c>
      <c r="F40" s="32">
        <v>299.36680000000001</v>
      </c>
      <c r="G40" s="32">
        <v>408.75189999999998</v>
      </c>
      <c r="H40" s="32">
        <v>144.91849999999999</v>
      </c>
      <c r="I40" s="32">
        <v>181.0795</v>
      </c>
      <c r="J40" s="32">
        <v>358.41359999999997</v>
      </c>
    </row>
    <row r="41" spans="1:10" x14ac:dyDescent="0.3">
      <c r="A41" s="32">
        <v>39</v>
      </c>
      <c r="B41" s="4">
        <f t="shared" si="0"/>
        <v>44097</v>
      </c>
      <c r="C41" s="32">
        <v>134.18510000000001</v>
      </c>
      <c r="D41" s="32">
        <v>523.17870000000005</v>
      </c>
      <c r="E41" s="32">
        <v>401.01459999999997</v>
      </c>
      <c r="F41" s="32">
        <v>304.988</v>
      </c>
      <c r="G41" s="32">
        <v>397.91340000000002</v>
      </c>
      <c r="H41" s="32">
        <v>168.5455</v>
      </c>
      <c r="I41" s="32">
        <v>189.41210000000001</v>
      </c>
      <c r="J41" s="32">
        <v>327.27269999999999</v>
      </c>
    </row>
    <row r="42" spans="1:10" x14ac:dyDescent="0.3">
      <c r="A42" s="32">
        <v>40</v>
      </c>
      <c r="B42" s="4">
        <f t="shared" si="0"/>
        <v>44104</v>
      </c>
      <c r="C42" s="32">
        <v>154.72375085679056</v>
      </c>
      <c r="D42" s="32">
        <v>594.52707349079822</v>
      </c>
      <c r="E42" s="32">
        <v>459.57582893538955</v>
      </c>
      <c r="F42" s="32">
        <v>329.78335287315076</v>
      </c>
      <c r="G42" s="32">
        <v>372.53891450499532</v>
      </c>
      <c r="H42" s="32">
        <v>183.31261088624279</v>
      </c>
      <c r="I42" s="32">
        <v>212.94945651083253</v>
      </c>
      <c r="J42" s="32">
        <v>328.96056719587972</v>
      </c>
    </row>
    <row r="43" spans="1:10" x14ac:dyDescent="0.3">
      <c r="A43" s="62" t="s">
        <v>52</v>
      </c>
      <c r="B43" s="62"/>
      <c r="C43" s="30">
        <f>SUM(C3:C42)</f>
        <v>6109.95829085679</v>
      </c>
      <c r="D43" s="30">
        <f t="shared" ref="D43:J43" si="1">SUM(D3:D42)</f>
        <v>24501.5616734908</v>
      </c>
      <c r="E43" s="30">
        <f t="shared" si="1"/>
        <v>19714.660928935384</v>
      </c>
      <c r="F43" s="30">
        <f t="shared" si="1"/>
        <v>13955.99245287315</v>
      </c>
      <c r="G43" s="30">
        <f t="shared" si="1"/>
        <v>20745.064014504998</v>
      </c>
      <c r="H43" s="30">
        <f t="shared" si="1"/>
        <v>6091.0476508862421</v>
      </c>
      <c r="I43" s="30">
        <f t="shared" si="1"/>
        <v>9428.184756510831</v>
      </c>
      <c r="J43" s="30">
        <f t="shared" si="1"/>
        <v>15831.24056719588</v>
      </c>
    </row>
    <row r="44" spans="1:10" ht="18" customHeight="1" x14ac:dyDescent="0.3">
      <c r="A44" s="56" t="s">
        <v>8</v>
      </c>
      <c r="B44" s="57"/>
      <c r="C44" s="57"/>
      <c r="D44" s="57"/>
      <c r="E44" s="57"/>
      <c r="F44" s="57"/>
      <c r="G44" s="57"/>
      <c r="H44" s="57"/>
      <c r="I44" s="57"/>
      <c r="J44" s="58"/>
    </row>
    <row r="45" spans="1:10" x14ac:dyDescent="0.3">
      <c r="A45" s="32" t="s">
        <v>53</v>
      </c>
      <c r="B45" s="32"/>
      <c r="C45" s="36">
        <v>1230.9645593070275</v>
      </c>
      <c r="D45" s="36">
        <v>4826.7418407789801</v>
      </c>
      <c r="E45" s="36">
        <v>3538.9392380896493</v>
      </c>
      <c r="F45" s="36">
        <v>1647.8061427336488</v>
      </c>
      <c r="G45" s="36">
        <v>3856.4930083697418</v>
      </c>
      <c r="H45" s="36">
        <v>913.53769492326023</v>
      </c>
      <c r="I45" s="36">
        <v>1927.6657151618181</v>
      </c>
      <c r="J45" s="36">
        <v>2105.1838919490051</v>
      </c>
    </row>
  </sheetData>
  <mergeCells count="4">
    <mergeCell ref="A44:J44"/>
    <mergeCell ref="C1:J1"/>
    <mergeCell ref="A1:B2"/>
    <mergeCell ref="A43:B4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workbookViewId="0">
      <selection activeCell="K2" sqref="K2:R26"/>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63" t="s">
        <v>45</v>
      </c>
      <c r="B2" s="64">
        <f t="shared" ref="B2:R2" si="0">SUMIF(B4:B38,"&gt;"&amp;0,B4:B38)</f>
        <v>10488.686601483998</v>
      </c>
      <c r="C2" s="64">
        <f t="shared" si="0"/>
        <v>3864.037998978542</v>
      </c>
      <c r="D2" s="64">
        <f t="shared" si="0"/>
        <v>11909.359095063963</v>
      </c>
      <c r="E2" s="64">
        <f>SUMIF(E4:E38,"&gt;"&amp;0,E4:E38)</f>
        <v>7343.5201625939253</v>
      </c>
      <c r="F2" s="64">
        <f t="shared" si="0"/>
        <v>1526.2656790675037</v>
      </c>
      <c r="G2" s="64">
        <f t="shared" si="0"/>
        <v>2253.2101509697204</v>
      </c>
      <c r="H2" s="64">
        <f t="shared" si="0"/>
        <v>1176.6883637042549</v>
      </c>
      <c r="I2" s="64">
        <f t="shared" si="0"/>
        <v>2139.7661336311553</v>
      </c>
      <c r="J2" s="64">
        <f t="shared" si="0"/>
        <v>6321.5777046037247</v>
      </c>
      <c r="K2" s="84">
        <f t="shared" si="0"/>
        <v>1230.9645593070275</v>
      </c>
      <c r="L2" s="64">
        <f t="shared" si="0"/>
        <v>4826.7418407789801</v>
      </c>
      <c r="M2" s="64">
        <f t="shared" si="0"/>
        <v>3538.9392380896493</v>
      </c>
      <c r="N2" s="64">
        <f t="shared" si="0"/>
        <v>1647.8061427336488</v>
      </c>
      <c r="O2" s="64">
        <f t="shared" si="0"/>
        <v>3856.4930083697418</v>
      </c>
      <c r="P2" s="64">
        <f t="shared" si="0"/>
        <v>913.53769492326023</v>
      </c>
      <c r="Q2" s="64">
        <f t="shared" si="0"/>
        <v>1938.9339645794225</v>
      </c>
      <c r="R2" s="65">
        <f t="shared" si="0"/>
        <v>2118.7039809894095</v>
      </c>
      <c r="S2" s="79">
        <f>SUMIF(S4:S38,"&gt;"&amp;0,S4:S38)+S9</f>
        <v>45700.634335001152</v>
      </c>
    </row>
    <row r="3" spans="1:19" ht="15" thickBot="1" x14ac:dyDescent="0.35">
      <c r="A3" s="66"/>
      <c r="B3" s="67" t="s">
        <v>27</v>
      </c>
      <c r="C3" s="67" t="s">
        <v>28</v>
      </c>
      <c r="D3" s="67" t="s">
        <v>29</v>
      </c>
      <c r="E3" s="67" t="s">
        <v>30</v>
      </c>
      <c r="F3" s="67" t="s">
        <v>31</v>
      </c>
      <c r="G3" s="67" t="s">
        <v>32</v>
      </c>
      <c r="H3" s="67" t="s">
        <v>33</v>
      </c>
      <c r="I3" s="67" t="s">
        <v>34</v>
      </c>
      <c r="J3" s="67" t="s">
        <v>35</v>
      </c>
      <c r="K3" s="85" t="s">
        <v>36</v>
      </c>
      <c r="L3" s="67" t="s">
        <v>37</v>
      </c>
      <c r="M3" s="67" t="s">
        <v>38</v>
      </c>
      <c r="N3" s="67" t="s">
        <v>39</v>
      </c>
      <c r="O3" s="67" t="s">
        <v>40</v>
      </c>
      <c r="P3" s="67" t="s">
        <v>41</v>
      </c>
      <c r="Q3" s="67" t="s">
        <v>42</v>
      </c>
      <c r="R3" s="68" t="s">
        <v>43</v>
      </c>
      <c r="S3" s="80" t="s">
        <v>44</v>
      </c>
    </row>
    <row r="4" spans="1:19" ht="33" customHeight="1" thickBot="1" x14ac:dyDescent="0.35">
      <c r="A4" s="69" t="s">
        <v>46</v>
      </c>
      <c r="B4" s="70">
        <v>88</v>
      </c>
      <c r="C4" s="70">
        <v>8</v>
      </c>
      <c r="D4" s="70">
        <v>56</v>
      </c>
      <c r="E4" s="70">
        <v>62</v>
      </c>
      <c r="F4" s="70">
        <v>5</v>
      </c>
      <c r="G4" s="70">
        <v>2</v>
      </c>
      <c r="H4" s="70">
        <v>1</v>
      </c>
      <c r="I4" s="70">
        <v>7</v>
      </c>
      <c r="J4" s="70">
        <v>71</v>
      </c>
      <c r="K4" s="86">
        <v>12.13793103448276</v>
      </c>
      <c r="L4" s="70">
        <v>60</v>
      </c>
      <c r="M4" s="70">
        <v>16</v>
      </c>
      <c r="N4" s="70">
        <v>59.639999999999993</v>
      </c>
      <c r="O4" s="70">
        <v>27</v>
      </c>
      <c r="P4" s="70">
        <v>8</v>
      </c>
      <c r="Q4" s="70">
        <v>31.862068965517242</v>
      </c>
      <c r="R4" s="71">
        <v>7</v>
      </c>
      <c r="S4" s="81">
        <v>148</v>
      </c>
    </row>
    <row r="5" spans="1:19" x14ac:dyDescent="0.3">
      <c r="A5" s="72">
        <v>43957</v>
      </c>
      <c r="B5" s="64"/>
      <c r="C5" s="64"/>
      <c r="D5" s="64"/>
      <c r="E5" s="64"/>
      <c r="F5" s="64"/>
      <c r="G5" s="64"/>
      <c r="H5" s="64"/>
      <c r="I5" s="64"/>
      <c r="J5" s="64">
        <v>35</v>
      </c>
      <c r="K5" s="84"/>
      <c r="L5" s="64">
        <v>30</v>
      </c>
      <c r="M5" s="64"/>
      <c r="N5" s="64"/>
      <c r="O5" s="64"/>
      <c r="P5" s="64"/>
      <c r="Q5" s="64"/>
      <c r="R5" s="65"/>
      <c r="S5" s="79">
        <v>58</v>
      </c>
    </row>
    <row r="6" spans="1:19" x14ac:dyDescent="0.3">
      <c r="A6" s="73">
        <f t="shared" ref="A6:A38" si="1">A5+7</f>
        <v>43964</v>
      </c>
      <c r="B6" s="74"/>
      <c r="C6" s="74"/>
      <c r="D6" s="74"/>
      <c r="E6" s="74"/>
      <c r="F6" s="74"/>
      <c r="G6" s="74"/>
      <c r="H6" s="74"/>
      <c r="I6" s="74"/>
      <c r="J6" s="74">
        <v>82.872748273621596</v>
      </c>
      <c r="K6" s="87"/>
      <c r="L6" s="74">
        <v>122.34486754533759</v>
      </c>
      <c r="M6" s="74"/>
      <c r="N6" s="74"/>
      <c r="O6" s="74"/>
      <c r="P6" s="74"/>
      <c r="Q6" s="74"/>
      <c r="R6" s="75"/>
      <c r="S6" s="82">
        <v>347.78039635766345</v>
      </c>
    </row>
    <row r="7" spans="1:19" x14ac:dyDescent="0.3">
      <c r="A7" s="73">
        <f t="shared" si="1"/>
        <v>43971</v>
      </c>
      <c r="B7" s="74"/>
      <c r="C7" s="74"/>
      <c r="D7" s="74"/>
      <c r="E7" s="74"/>
      <c r="F7" s="74"/>
      <c r="G7" s="74"/>
      <c r="H7" s="74"/>
      <c r="I7" s="74"/>
      <c r="J7" s="74">
        <v>241.64741116406151</v>
      </c>
      <c r="K7" s="87"/>
      <c r="L7" s="74">
        <v>292.01624351206698</v>
      </c>
      <c r="M7" s="74"/>
      <c r="N7" s="74"/>
      <c r="O7" s="74"/>
      <c r="P7" s="74"/>
      <c r="Q7" s="74"/>
      <c r="R7" s="75"/>
      <c r="S7" s="82">
        <v>297.63371453103628</v>
      </c>
    </row>
    <row r="8" spans="1:19" x14ac:dyDescent="0.3">
      <c r="A8" s="73">
        <f t="shared" si="1"/>
        <v>43978</v>
      </c>
      <c r="B8" s="74"/>
      <c r="C8" s="74"/>
      <c r="D8" s="74"/>
      <c r="E8" s="74"/>
      <c r="F8" s="74"/>
      <c r="G8" s="74"/>
      <c r="H8" s="74"/>
      <c r="I8" s="74"/>
      <c r="J8" s="74">
        <v>343.32975568718052</v>
      </c>
      <c r="K8" s="87"/>
      <c r="L8" s="74">
        <v>306.02279707769702</v>
      </c>
      <c r="M8" s="74"/>
      <c r="N8" s="74"/>
      <c r="O8" s="74"/>
      <c r="P8" s="74"/>
      <c r="Q8" s="74"/>
      <c r="R8" s="75"/>
      <c r="S8" s="82">
        <v>767.23794351779907</v>
      </c>
    </row>
    <row r="9" spans="1:19" x14ac:dyDescent="0.3">
      <c r="A9" s="73">
        <f t="shared" si="1"/>
        <v>43985</v>
      </c>
      <c r="B9" s="74">
        <v>50</v>
      </c>
      <c r="C9" s="74"/>
      <c r="D9" s="74"/>
      <c r="E9" s="74"/>
      <c r="F9" s="74"/>
      <c r="G9" s="74"/>
      <c r="H9" s="74"/>
      <c r="I9" s="74"/>
      <c r="J9" s="74">
        <v>418.59204560565763</v>
      </c>
      <c r="K9" s="87">
        <v>6.8965517241379306</v>
      </c>
      <c r="L9" s="74">
        <v>390.75871703259634</v>
      </c>
      <c r="M9" s="74"/>
      <c r="N9" s="74"/>
      <c r="O9" s="74"/>
      <c r="P9" s="74"/>
      <c r="Q9" s="74">
        <v>18.103448275862068</v>
      </c>
      <c r="R9" s="75"/>
      <c r="S9" s="82">
        <v>-4.8230401706005068</v>
      </c>
    </row>
    <row r="10" spans="1:19" x14ac:dyDescent="0.3">
      <c r="A10" s="73">
        <f t="shared" si="1"/>
        <v>43992</v>
      </c>
      <c r="B10" s="74">
        <v>347.31873624670402</v>
      </c>
      <c r="C10" s="74"/>
      <c r="D10" s="74">
        <v>30</v>
      </c>
      <c r="E10" s="74">
        <v>11</v>
      </c>
      <c r="F10" s="74"/>
      <c r="G10" s="74"/>
      <c r="H10" s="74"/>
      <c r="I10" s="74"/>
      <c r="J10" s="74">
        <v>555.04617560875636</v>
      </c>
      <c r="K10" s="87">
        <v>49.12105309936959</v>
      </c>
      <c r="L10" s="74">
        <v>443.2110591857753</v>
      </c>
      <c r="M10" s="74">
        <v>9</v>
      </c>
      <c r="N10" s="74"/>
      <c r="O10" s="74">
        <v>14</v>
      </c>
      <c r="P10" s="74"/>
      <c r="Q10" s="74">
        <v>61.010095108888407</v>
      </c>
      <c r="R10" s="75">
        <v>3</v>
      </c>
      <c r="S10" s="82">
        <v>924.71153585785578</v>
      </c>
    </row>
    <row r="11" spans="1:19" x14ac:dyDescent="0.3">
      <c r="A11" s="73">
        <f t="shared" si="1"/>
        <v>43999</v>
      </c>
      <c r="B11" s="74">
        <v>607.06533259241905</v>
      </c>
      <c r="C11" s="74"/>
      <c r="D11" s="74">
        <v>435.59335588485783</v>
      </c>
      <c r="E11" s="74">
        <v>29.905742840259336</v>
      </c>
      <c r="F11" s="74"/>
      <c r="G11" s="74"/>
      <c r="H11" s="74"/>
      <c r="I11" s="74"/>
      <c r="J11" s="74">
        <v>547.49967168228773</v>
      </c>
      <c r="K11" s="87">
        <v>104.72705447460125</v>
      </c>
      <c r="L11" s="74">
        <v>422.61310133895427</v>
      </c>
      <c r="M11" s="74">
        <v>118.66073581032424</v>
      </c>
      <c r="N11" s="74">
        <v>15.12</v>
      </c>
      <c r="O11" s="74">
        <v>194.65758116560937</v>
      </c>
      <c r="P11" s="74"/>
      <c r="Q11" s="74">
        <v>161.12118766252576</v>
      </c>
      <c r="R11" s="75">
        <v>18.634047557305223</v>
      </c>
      <c r="S11" s="82">
        <v>1722.2384194347778</v>
      </c>
    </row>
    <row r="12" spans="1:19" x14ac:dyDescent="0.3">
      <c r="A12" s="73">
        <f t="shared" si="1"/>
        <v>44006</v>
      </c>
      <c r="B12" s="74">
        <v>879.56648528455253</v>
      </c>
      <c r="C12" s="74"/>
      <c r="D12" s="74">
        <v>1004.4247625015958</v>
      </c>
      <c r="E12" s="74">
        <v>191.83536265168709</v>
      </c>
      <c r="F12" s="74">
        <v>5</v>
      </c>
      <c r="G12" s="74">
        <v>5</v>
      </c>
      <c r="H12" s="74"/>
      <c r="I12" s="74"/>
      <c r="J12" s="74">
        <v>538.18316775581889</v>
      </c>
      <c r="K12" s="87">
        <v>175.79545584983288</v>
      </c>
      <c r="L12" s="74">
        <v>384.34164349213313</v>
      </c>
      <c r="M12" s="74">
        <v>285.56072273807769</v>
      </c>
      <c r="N12" s="74">
        <v>8.1178407862628887</v>
      </c>
      <c r="O12" s="74">
        <v>430.40996828776338</v>
      </c>
      <c r="P12" s="74"/>
      <c r="Q12" s="74">
        <v>221.34954685110526</v>
      </c>
      <c r="R12" s="75">
        <v>88.754238857679411</v>
      </c>
      <c r="S12" s="82">
        <v>2489.6523130116348</v>
      </c>
    </row>
    <row r="13" spans="1:19" x14ac:dyDescent="0.3">
      <c r="A13" s="73">
        <f t="shared" si="1"/>
        <v>44013</v>
      </c>
      <c r="B13" s="74">
        <v>1370.9374561758752</v>
      </c>
      <c r="C13" s="74">
        <v>106.42563598992774</v>
      </c>
      <c r="D13" s="74">
        <v>1370.5023609374891</v>
      </c>
      <c r="E13" s="74">
        <v>382.11267236406934</v>
      </c>
      <c r="F13" s="74">
        <v>93.039184745168313</v>
      </c>
      <c r="G13" s="74">
        <v>65.004039534954927</v>
      </c>
      <c r="H13" s="74">
        <v>5</v>
      </c>
      <c r="I13" s="74">
        <v>29</v>
      </c>
      <c r="J13" s="74">
        <v>467.68666382935021</v>
      </c>
      <c r="K13" s="87">
        <v>118.33855722506455</v>
      </c>
      <c r="L13" s="74">
        <v>377.64028564531213</v>
      </c>
      <c r="M13" s="74">
        <v>355.4602632720177</v>
      </c>
      <c r="N13" s="74">
        <v>69.489330396736534</v>
      </c>
      <c r="O13" s="74">
        <v>544.23969831703982</v>
      </c>
      <c r="P13" s="74">
        <v>4.8392226816580717</v>
      </c>
      <c r="Q13" s="74">
        <v>306.07874479536844</v>
      </c>
      <c r="R13" s="75">
        <v>167.27586740898857</v>
      </c>
      <c r="S13" s="82">
        <v>3928.1795065884926</v>
      </c>
    </row>
    <row r="14" spans="1:19" x14ac:dyDescent="0.3">
      <c r="A14" s="73">
        <f t="shared" si="1"/>
        <v>44020</v>
      </c>
      <c r="B14" s="74">
        <v>1510.0703139370344</v>
      </c>
      <c r="C14" s="74">
        <v>203.65367079719374</v>
      </c>
      <c r="D14" s="74">
        <v>1847.6783570200025</v>
      </c>
      <c r="E14" s="74">
        <v>850.48927174765299</v>
      </c>
      <c r="F14" s="74">
        <v>130.71282544774203</v>
      </c>
      <c r="G14" s="74">
        <v>207.90090250362562</v>
      </c>
      <c r="H14" s="74">
        <v>10.15114173127904</v>
      </c>
      <c r="I14" s="74">
        <v>179.6184954291673</v>
      </c>
      <c r="J14" s="74">
        <v>596.74015990288149</v>
      </c>
      <c r="K14" s="87">
        <v>125.77215860029619</v>
      </c>
      <c r="L14" s="74">
        <v>399.91652779849107</v>
      </c>
      <c r="M14" s="74">
        <v>608.49150380595756</v>
      </c>
      <c r="N14" s="74">
        <v>187.71033018806304</v>
      </c>
      <c r="O14" s="74">
        <v>720.96778597805906</v>
      </c>
      <c r="P14" s="74">
        <v>53.610245363316125</v>
      </c>
      <c r="Q14" s="74">
        <v>257.27743174529064</v>
      </c>
      <c r="R14" s="75">
        <v>269.3760576533362</v>
      </c>
      <c r="S14" s="82">
        <v>5393.839100165349</v>
      </c>
    </row>
    <row r="15" spans="1:19" x14ac:dyDescent="0.3">
      <c r="A15" s="73">
        <f t="shared" si="1"/>
        <v>44027</v>
      </c>
      <c r="B15" s="74">
        <v>1593.353171698194</v>
      </c>
      <c r="C15" s="74">
        <v>452.36570560445966</v>
      </c>
      <c r="D15" s="74">
        <v>2057.3343531025166</v>
      </c>
      <c r="E15" s="74">
        <v>1304.4574724190945</v>
      </c>
      <c r="F15" s="74">
        <v>280.18646615031594</v>
      </c>
      <c r="G15" s="74">
        <v>348.75251506985512</v>
      </c>
      <c r="H15" s="74">
        <v>152.08370356152213</v>
      </c>
      <c r="I15" s="74">
        <v>362.25291002524693</v>
      </c>
      <c r="J15" s="74">
        <v>432.78365597641277</v>
      </c>
      <c r="K15" s="87">
        <v>254.31665997552784</v>
      </c>
      <c r="L15" s="74">
        <v>273.52306995166998</v>
      </c>
      <c r="M15" s="74">
        <v>675.46714433989769</v>
      </c>
      <c r="N15" s="74">
        <v>363.2131001055115</v>
      </c>
      <c r="O15" s="74">
        <v>649.81893925364307</v>
      </c>
      <c r="P15" s="74">
        <v>17.584368044974184</v>
      </c>
      <c r="Q15" s="74">
        <v>261.05838488328362</v>
      </c>
      <c r="R15" s="75">
        <v>338.28508158721638</v>
      </c>
      <c r="S15" s="82">
        <v>6916.9138937422067</v>
      </c>
    </row>
    <row r="16" spans="1:19" x14ac:dyDescent="0.3">
      <c r="A16" s="73">
        <f t="shared" si="1"/>
        <v>44034</v>
      </c>
      <c r="B16" s="74">
        <v>1234.8660294593537</v>
      </c>
      <c r="C16" s="74">
        <v>566.49664041172559</v>
      </c>
      <c r="D16" s="74">
        <v>1606.1403491850299</v>
      </c>
      <c r="E16" s="74">
        <v>1261.0531186952594</v>
      </c>
      <c r="F16" s="74">
        <v>251.52010685288951</v>
      </c>
      <c r="G16" s="74">
        <v>489.16318222546488</v>
      </c>
      <c r="H16" s="74">
        <v>109.47930309578859</v>
      </c>
      <c r="I16" s="74">
        <v>249.15925441276966</v>
      </c>
      <c r="J16" s="74">
        <v>406.73715204994403</v>
      </c>
      <c r="K16" s="87">
        <v>110.08926135075946</v>
      </c>
      <c r="L16" s="74">
        <v>267.2996121048489</v>
      </c>
      <c r="M16" s="74">
        <v>506.0577848738377</v>
      </c>
      <c r="N16" s="74">
        <v>340.64067621337472</v>
      </c>
      <c r="O16" s="74">
        <v>484.00415477369353</v>
      </c>
      <c r="P16" s="74">
        <v>102.47899072663225</v>
      </c>
      <c r="Q16" s="74">
        <v>162.07805518706201</v>
      </c>
      <c r="R16" s="75">
        <v>297.29537871174011</v>
      </c>
      <c r="S16" s="82">
        <v>6111.4284873190663</v>
      </c>
    </row>
    <row r="17" spans="1:19" x14ac:dyDescent="0.3">
      <c r="A17" s="73">
        <f t="shared" si="1"/>
        <v>44041</v>
      </c>
      <c r="B17" s="74">
        <v>881.38922315868172</v>
      </c>
      <c r="C17" s="74">
        <v>532.05051528741592</v>
      </c>
      <c r="D17" s="74">
        <v>1191.5370580124747</v>
      </c>
      <c r="E17" s="74">
        <v>1168.5470696093298</v>
      </c>
      <c r="F17" s="74">
        <v>214.78374755546338</v>
      </c>
      <c r="G17" s="74">
        <v>400.3216479645489</v>
      </c>
      <c r="H17" s="74">
        <v>108.52588192821531</v>
      </c>
      <c r="I17" s="74">
        <v>306.83321340846896</v>
      </c>
      <c r="J17" s="74">
        <v>294.28058271474447</v>
      </c>
      <c r="K17" s="87">
        <v>101.35295134856567</v>
      </c>
      <c r="L17" s="74">
        <v>205.26671006409236</v>
      </c>
      <c r="M17" s="74">
        <v>324.47438404907609</v>
      </c>
      <c r="N17" s="74">
        <v>238.78632204543908</v>
      </c>
      <c r="O17" s="74">
        <v>318.24014796298184</v>
      </c>
      <c r="P17" s="74">
        <v>122.82483927846687</v>
      </c>
      <c r="Q17" s="74">
        <v>151.28821038579088</v>
      </c>
      <c r="R17" s="75">
        <v>294.12264766008531</v>
      </c>
      <c r="S17" s="82">
        <v>5021.6337494303825</v>
      </c>
    </row>
    <row r="18" spans="1:19" x14ac:dyDescent="0.3">
      <c r="A18" s="73">
        <f t="shared" si="1"/>
        <v>44048</v>
      </c>
      <c r="B18" s="74">
        <v>495.27674091182894</v>
      </c>
      <c r="C18" s="74">
        <v>460.54684884010464</v>
      </c>
      <c r="D18" s="74">
        <v>753.1682036147381</v>
      </c>
      <c r="E18" s="74">
        <v>740.78332677609114</v>
      </c>
      <c r="F18" s="74">
        <v>201.33738825803721</v>
      </c>
      <c r="G18" s="74">
        <v>216.21004922424095</v>
      </c>
      <c r="H18" s="74">
        <v>129.34547428544482</v>
      </c>
      <c r="I18" s="74">
        <v>216.26082452062553</v>
      </c>
      <c r="J18" s="74">
        <v>231.31115560797537</v>
      </c>
      <c r="K18" s="87">
        <v>45.444010847458756</v>
      </c>
      <c r="L18" s="74">
        <v>174.02796863562043</v>
      </c>
      <c r="M18" s="74">
        <v>213.59567656090138</v>
      </c>
      <c r="N18" s="74">
        <v>156.84618324485109</v>
      </c>
      <c r="O18" s="74">
        <v>153.68769467612418</v>
      </c>
      <c r="P18" s="74">
        <v>122.51674411957438</v>
      </c>
      <c r="Q18" s="74">
        <v>96.315167686474268</v>
      </c>
      <c r="R18" s="75">
        <v>184.50926190569709</v>
      </c>
      <c r="S18" s="82">
        <v>3310.8547095378653</v>
      </c>
    </row>
    <row r="19" spans="1:19" x14ac:dyDescent="0.3">
      <c r="A19" s="73">
        <f t="shared" si="1"/>
        <v>44055</v>
      </c>
      <c r="B19" s="74">
        <v>332.4325096995999</v>
      </c>
      <c r="C19" s="74">
        <v>342.42886981080756</v>
      </c>
      <c r="D19" s="74">
        <v>567.93303293307076</v>
      </c>
      <c r="E19" s="74">
        <v>487.48102641904734</v>
      </c>
      <c r="F19" s="74">
        <v>169.08102896061087</v>
      </c>
      <c r="G19" s="74">
        <v>237.97670553480259</v>
      </c>
      <c r="H19" s="74">
        <v>83.265036625897636</v>
      </c>
      <c r="I19" s="74">
        <v>211.04195788767606</v>
      </c>
      <c r="J19" s="74">
        <v>171.30899908298693</v>
      </c>
      <c r="K19" s="87">
        <v>42.398449426638805</v>
      </c>
      <c r="L19" s="74">
        <v>93.303575199248428</v>
      </c>
      <c r="M19" s="74">
        <v>99.049714308863372</v>
      </c>
      <c r="N19" s="74">
        <v>46.905168069541276</v>
      </c>
      <c r="O19" s="74">
        <v>168.29570600663976</v>
      </c>
      <c r="P19" s="74">
        <v>116.8730721733526</v>
      </c>
      <c r="Q19" s="74">
        <v>39.18280195347316</v>
      </c>
      <c r="R19" s="75">
        <v>136.16651424669476</v>
      </c>
      <c r="S19" s="82">
        <v>2470.9985403387254</v>
      </c>
    </row>
    <row r="20" spans="1:19" x14ac:dyDescent="0.3">
      <c r="A20" s="73">
        <f t="shared" si="1"/>
        <v>44062</v>
      </c>
      <c r="B20" s="74">
        <v>385.90934300513163</v>
      </c>
      <c r="C20" s="74">
        <v>321.68015814494902</v>
      </c>
      <c r="D20" s="74">
        <v>523.96824883915679</v>
      </c>
      <c r="E20" s="74">
        <v>335.49792820725179</v>
      </c>
      <c r="F20" s="74">
        <v>44.774669663185023</v>
      </c>
      <c r="G20" s="74">
        <v>169.83780402386435</v>
      </c>
      <c r="H20" s="74">
        <v>143.19551719066624</v>
      </c>
      <c r="I20" s="74">
        <v>226.84008327428955</v>
      </c>
      <c r="J20" s="74">
        <v>258.38273305379232</v>
      </c>
      <c r="K20" s="87">
        <v>8.8975425455103192</v>
      </c>
      <c r="L20" s="74">
        <v>140.61390641078276</v>
      </c>
      <c r="M20" s="74">
        <v>159.26764722664711</v>
      </c>
      <c r="N20" s="74">
        <v>91.700958770451791</v>
      </c>
      <c r="O20" s="74">
        <v>128.96584854051002</v>
      </c>
      <c r="P20" s="74">
        <v>97.180099582655856</v>
      </c>
      <c r="Q20" s="74">
        <v>62.835065580695243</v>
      </c>
      <c r="R20" s="75">
        <v>141.99588493362324</v>
      </c>
      <c r="S20" s="82">
        <v>2388.0183045304002</v>
      </c>
    </row>
    <row r="21" spans="1:19" x14ac:dyDescent="0.3">
      <c r="A21" s="73">
        <f t="shared" si="1"/>
        <v>44069</v>
      </c>
      <c r="B21" s="74">
        <v>163.03649576379235</v>
      </c>
      <c r="C21" s="74">
        <v>236.77161365784116</v>
      </c>
      <c r="D21" s="74">
        <v>195.90894551465612</v>
      </c>
      <c r="E21" s="74">
        <v>225.90040135435356</v>
      </c>
      <c r="F21" s="74">
        <v>39.098310365758834</v>
      </c>
      <c r="G21" s="74">
        <v>32.048784340098337</v>
      </c>
      <c r="H21" s="74">
        <v>94.511560712141772</v>
      </c>
      <c r="I21" s="74">
        <v>61.06716730407777</v>
      </c>
      <c r="J21" s="74">
        <v>148.53996673159304</v>
      </c>
      <c r="K21" s="87">
        <v>7.756337062269111</v>
      </c>
      <c r="L21" s="74">
        <v>67.978281597853254</v>
      </c>
      <c r="M21" s="74">
        <v>79.118195702182788</v>
      </c>
      <c r="N21" s="74">
        <v>66.197487645721935</v>
      </c>
      <c r="O21" s="74">
        <v>10.530550985346224</v>
      </c>
      <c r="P21" s="74">
        <v>59.018127751989013</v>
      </c>
      <c r="Q21" s="74">
        <v>25.13341328114322</v>
      </c>
      <c r="R21" s="75">
        <v>23.566484654443116</v>
      </c>
      <c r="S21" s="82">
        <v>1135.2436256416549</v>
      </c>
    </row>
    <row r="22" spans="1:19" x14ac:dyDescent="0.3">
      <c r="A22" s="73">
        <f t="shared" si="1"/>
        <v>44076</v>
      </c>
      <c r="B22" s="74">
        <v>194.03312443644472</v>
      </c>
      <c r="C22" s="74">
        <v>147.32815530714129</v>
      </c>
      <c r="D22" s="74">
        <v>186.6177789009414</v>
      </c>
      <c r="E22" s="74">
        <v>244.59117723344184</v>
      </c>
      <c r="F22" s="74">
        <v>91.731951068332592</v>
      </c>
      <c r="G22" s="74">
        <v>77.921454264456202</v>
      </c>
      <c r="H22" s="74">
        <v>84.479255874068343</v>
      </c>
      <c r="I22" s="74">
        <v>84.971945029101335</v>
      </c>
      <c r="J22" s="74">
        <v>104.41225481879394</v>
      </c>
      <c r="K22" s="87">
        <v>6.5189173249139003</v>
      </c>
      <c r="L22" s="74">
        <v>85.79663885431512</v>
      </c>
      <c r="M22" s="74">
        <v>18.310267251015262</v>
      </c>
      <c r="N22" s="74">
        <v>3.438745267694685</v>
      </c>
      <c r="O22" s="74">
        <v>11.674932422332176</v>
      </c>
      <c r="P22" s="74">
        <v>60.135179103728035</v>
      </c>
      <c r="Q22" s="74">
        <v>33.401169972151195</v>
      </c>
      <c r="R22" s="75">
        <v>95.579692238051052</v>
      </c>
      <c r="S22" s="82">
        <v>1145.3929581007724</v>
      </c>
    </row>
    <row r="23" spans="1:19" x14ac:dyDescent="0.3">
      <c r="A23" s="73">
        <f t="shared" si="1"/>
        <v>44083</v>
      </c>
      <c r="B23" s="74">
        <v>60.678114274815698</v>
      </c>
      <c r="C23" s="74">
        <v>125.51260980609015</v>
      </c>
      <c r="D23" s="74">
        <v>30.424672033862862</v>
      </c>
      <c r="E23" s="74">
        <v>-58.513413839388932</v>
      </c>
      <c r="F23" s="74">
        <v>-15.084408229093697</v>
      </c>
      <c r="G23" s="74">
        <v>-45.448790154955304</v>
      </c>
      <c r="H23" s="74">
        <v>54.744247581551235</v>
      </c>
      <c r="I23" s="74">
        <v>17.607578101968784</v>
      </c>
      <c r="J23" s="74">
        <v>94.724804909062868</v>
      </c>
      <c r="K23" s="87">
        <v>16.495928515815947</v>
      </c>
      <c r="L23" s="74">
        <v>72.090936289383819</v>
      </c>
      <c r="M23" s="74">
        <v>-13.684340995813272</v>
      </c>
      <c r="N23" s="74">
        <v>-41.266882362581896</v>
      </c>
      <c r="O23" s="74">
        <v>-27.638199641971823</v>
      </c>
      <c r="P23" s="74">
        <v>48.200212772811625</v>
      </c>
      <c r="Q23" s="74">
        <v>17.890755585566524</v>
      </c>
      <c r="R23" s="75">
        <v>46.286693660783953</v>
      </c>
      <c r="S23" s="82">
        <v>133.40907176177643</v>
      </c>
    </row>
    <row r="24" spans="1:19" x14ac:dyDescent="0.3">
      <c r="A24" s="73">
        <f t="shared" si="1"/>
        <v>44090</v>
      </c>
      <c r="B24" s="74">
        <v>106.21670652451985</v>
      </c>
      <c r="C24" s="74">
        <v>105.69566299675211</v>
      </c>
      <c r="D24" s="74">
        <v>-18.326332660059506</v>
      </c>
      <c r="E24" s="74">
        <v>47.865592276387133</v>
      </c>
      <c r="F24" s="74">
        <v>-28.310767526520067</v>
      </c>
      <c r="G24" s="74">
        <v>1.0730662838080889</v>
      </c>
      <c r="H24" s="74">
        <v>74.542044419102808</v>
      </c>
      <c r="I24" s="74">
        <v>63.471088450581988</v>
      </c>
      <c r="J24" s="74">
        <v>3.3322968496677277</v>
      </c>
      <c r="K24" s="87">
        <v>11.807850667615085</v>
      </c>
      <c r="L24" s="74">
        <v>-18.936321206359253</v>
      </c>
      <c r="M24" s="74">
        <v>20.122667363734763</v>
      </c>
      <c r="N24" s="74">
        <v>-29.624386846054847</v>
      </c>
      <c r="O24" s="74">
        <v>-25.804992160497477</v>
      </c>
      <c r="P24" s="74">
        <v>8.1356488718426192</v>
      </c>
      <c r="Q24" s="74">
        <v>-11.268249417604409</v>
      </c>
      <c r="R24" s="75">
        <v>4.911066465147826</v>
      </c>
      <c r="S24" s="82">
        <v>303.83583987271959</v>
      </c>
    </row>
    <row r="25" spans="1:19" x14ac:dyDescent="0.3">
      <c r="A25" s="73">
        <f t="shared" si="1"/>
        <v>44097</v>
      </c>
      <c r="B25" s="74">
        <v>108.53509949314389</v>
      </c>
      <c r="C25" s="74">
        <v>139.44677924114535</v>
      </c>
      <c r="D25" s="74">
        <v>52.127616583567033</v>
      </c>
      <c r="E25" s="74">
        <v>-46.278164856512831</v>
      </c>
      <c r="F25" s="74">
        <v>-61.837126823946278</v>
      </c>
      <c r="G25" s="74">
        <v>-9.1925179893605673</v>
      </c>
      <c r="H25" s="74">
        <v>72.709377709041803</v>
      </c>
      <c r="I25" s="74">
        <v>49.163768250643443</v>
      </c>
      <c r="J25" s="74">
        <v>80.196452566415246</v>
      </c>
      <c r="K25" s="87">
        <v>5.7859778429603352</v>
      </c>
      <c r="L25" s="74">
        <v>83.310410740626935</v>
      </c>
      <c r="M25" s="74">
        <v>24.750882101402226</v>
      </c>
      <c r="N25" s="74">
        <v>-24.331014115081587</v>
      </c>
      <c r="O25" s="74">
        <v>-1.3020737468518746</v>
      </c>
      <c r="P25" s="74">
        <v>40.552631962051464</v>
      </c>
      <c r="Q25" s="74">
        <v>1.4731802095788282</v>
      </c>
      <c r="R25" s="75">
        <v>1.9450634486173612</v>
      </c>
      <c r="S25" s="82">
        <v>312.89533779999329</v>
      </c>
    </row>
    <row r="26" spans="1:19" ht="15" thickBot="1" x14ac:dyDescent="0.35">
      <c r="A26" s="76">
        <f t="shared" si="1"/>
        <v>44104</v>
      </c>
      <c r="B26" s="77">
        <v>80.001718821906934</v>
      </c>
      <c r="C26" s="77">
        <v>115.63513308298815</v>
      </c>
      <c r="D26" s="77">
        <v>-35.068079657956787</v>
      </c>
      <c r="E26" s="77">
        <v>-11.724673130979227</v>
      </c>
      <c r="F26" s="77">
        <v>-31.196870478003802</v>
      </c>
      <c r="G26" s="77">
        <v>-17.292343314225491</v>
      </c>
      <c r="H26" s="77">
        <v>53.65581898953522</v>
      </c>
      <c r="I26" s="77">
        <v>75.477847536538206</v>
      </c>
      <c r="J26" s="77">
        <v>197.96985073271958</v>
      </c>
      <c r="K26" s="88">
        <v>27.311910391207277</v>
      </c>
      <c r="L26" s="77">
        <v>134.66548830217272</v>
      </c>
      <c r="M26" s="77">
        <v>25.55164868571427</v>
      </c>
      <c r="N26" s="77">
        <v>-15.698619189080773</v>
      </c>
      <c r="O26" s="77">
        <v>-66.036010013407008</v>
      </c>
      <c r="P26" s="77">
        <v>51.588312490207016</v>
      </c>
      <c r="Q26" s="77">
        <v>31.475236449645223</v>
      </c>
      <c r="R26" s="78">
        <v>-13.520089040404514</v>
      </c>
      <c r="S26" s="83">
        <v>377.55992763158065</v>
      </c>
    </row>
    <row r="27" spans="1:19" x14ac:dyDescent="0.3">
      <c r="A27" s="38">
        <f t="shared" si="1"/>
        <v>44111</v>
      </c>
    </row>
    <row r="28" spans="1:19" x14ac:dyDescent="0.3">
      <c r="A28" s="38">
        <f t="shared" si="1"/>
        <v>44118</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62fb5cb0-ce78-4400-96be-8d7ee94e856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5dd46039-b042-4b24-af53-411220b545d4"/>
    <ds:schemaRef ds:uri="http://www.w3.org/XML/1998/namespace"/>
    <ds:schemaRef ds:uri="http://purl.org/dc/dcmitype/"/>
  </ds:schemaRefs>
</ds:datastoreItem>
</file>

<file path=customXml/itemProps3.xml><?xml version="1.0" encoding="utf-8"?>
<ds:datastoreItem xmlns:ds="http://schemas.openxmlformats.org/officeDocument/2006/customXml" ds:itemID="{2D3D3BFE-BC6A-40E6-B318-94558E080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2020-10-12T21:52:30Z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