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ob Dorrington\OneDrive - University of Cape Town\Tempwork\Caronavirus\"/>
    </mc:Choice>
  </mc:AlternateContent>
  <xr:revisionPtr revIDLastSave="0" documentId="13_ncr:1_{303DF594-AFA0-45A1-A995-6B4719B0D8EA}" xr6:coauthVersionLast="45" xr6:coauthVersionMax="45" xr10:uidLastSave="{00000000-0000-0000-0000-000000000000}"/>
  <bookViews>
    <workbookView xWindow="-110" yWindow="-110" windowWidth="19420" windowHeight="10420" xr2:uid="{6A13F5FB-10B2-48AB-B29F-67AB8915DB5B}"/>
  </bookViews>
  <sheets>
    <sheet name="Information" sheetId="4" r:id="rId1"/>
    <sheet name="Total deaths 1+yr" sheetId="2" r:id="rId2"/>
    <sheet name="Province natural 1+yr" sheetId="1" r:id="rId3"/>
    <sheet name="Metro natural 1+yr " sheetId="3" r:id="rId4"/>
  </sheets>
  <externalReferences>
    <externalReference r:id="rId5"/>
  </externalReference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3" i="3" l="1"/>
  <c r="E33" i="3"/>
  <c r="F33" i="3"/>
  <c r="G33" i="3"/>
  <c r="H33" i="3"/>
  <c r="I33" i="3"/>
  <c r="J33" i="3"/>
  <c r="C33" i="3"/>
  <c r="C32" i="3"/>
  <c r="D32" i="3"/>
  <c r="E32" i="3"/>
  <c r="F32" i="3"/>
  <c r="G32" i="3"/>
  <c r="H32" i="3"/>
  <c r="I32" i="3"/>
  <c r="J32" i="3"/>
  <c r="D33" i="1"/>
  <c r="E33" i="1"/>
  <c r="F33" i="1"/>
  <c r="G33" i="1"/>
  <c r="H33" i="1"/>
  <c r="I33" i="1"/>
  <c r="J33" i="1"/>
  <c r="K33" i="1"/>
  <c r="L33" i="1"/>
  <c r="C33" i="1"/>
  <c r="C32" i="1"/>
  <c r="D32" i="1"/>
  <c r="E32" i="1"/>
  <c r="F32" i="1"/>
  <c r="G32" i="1"/>
  <c r="H32" i="1"/>
  <c r="I32" i="1"/>
  <c r="J32" i="1"/>
  <c r="K32" i="1"/>
  <c r="L32" i="1"/>
  <c r="D33" i="2"/>
  <c r="E33" i="2"/>
  <c r="C33" i="2"/>
  <c r="C32" i="2"/>
  <c r="D32" i="2"/>
  <c r="E32" i="2"/>
  <c r="J35" i="3"/>
  <c r="I35" i="3"/>
  <c r="H35" i="3"/>
  <c r="G35" i="3"/>
  <c r="F35" i="3"/>
  <c r="E35" i="3"/>
  <c r="D35" i="3"/>
  <c r="C35" i="3"/>
  <c r="J31" i="3"/>
  <c r="I31" i="3"/>
  <c r="H31" i="3"/>
  <c r="G31" i="3"/>
  <c r="F31" i="3"/>
  <c r="E31" i="3"/>
  <c r="D31" i="3"/>
  <c r="C31" i="3"/>
  <c r="J30" i="3"/>
  <c r="I30" i="3"/>
  <c r="H30" i="3"/>
  <c r="G30" i="3"/>
  <c r="F30" i="3"/>
  <c r="E30" i="3"/>
  <c r="D30" i="3"/>
  <c r="C30" i="3"/>
  <c r="J29" i="3"/>
  <c r="I29" i="3"/>
  <c r="H29" i="3"/>
  <c r="G29" i="3"/>
  <c r="F29" i="3"/>
  <c r="E29" i="3"/>
  <c r="D29" i="3"/>
  <c r="C29" i="3"/>
  <c r="J28" i="3"/>
  <c r="I28" i="3"/>
  <c r="H28" i="3"/>
  <c r="G28" i="3"/>
  <c r="F28" i="3"/>
  <c r="E28" i="3"/>
  <c r="D28" i="3"/>
  <c r="C28" i="3"/>
  <c r="J27" i="3"/>
  <c r="I27" i="3"/>
  <c r="H27" i="3"/>
  <c r="G27" i="3"/>
  <c r="F27" i="3"/>
  <c r="E27" i="3"/>
  <c r="D27" i="3"/>
  <c r="C27" i="3"/>
  <c r="J26" i="3"/>
  <c r="I26" i="3"/>
  <c r="H26" i="3"/>
  <c r="G26" i="3"/>
  <c r="F26" i="3"/>
  <c r="E26" i="3"/>
  <c r="D26" i="3"/>
  <c r="C26" i="3"/>
  <c r="J25" i="3"/>
  <c r="I25" i="3"/>
  <c r="H25" i="3"/>
  <c r="G25" i="3"/>
  <c r="F25" i="3"/>
  <c r="E25" i="3"/>
  <c r="D25" i="3"/>
  <c r="C25" i="3"/>
  <c r="J24" i="3"/>
  <c r="I24" i="3"/>
  <c r="H24" i="3"/>
  <c r="G24" i="3"/>
  <c r="F24" i="3"/>
  <c r="E24" i="3"/>
  <c r="D24" i="3"/>
  <c r="C24" i="3"/>
  <c r="J23" i="3"/>
  <c r="I23" i="3"/>
  <c r="H23" i="3"/>
  <c r="G23" i="3"/>
  <c r="F23" i="3"/>
  <c r="E23" i="3"/>
  <c r="D23" i="3"/>
  <c r="C23" i="3"/>
  <c r="J22" i="3"/>
  <c r="I22" i="3"/>
  <c r="H22" i="3"/>
  <c r="G22" i="3"/>
  <c r="F22" i="3"/>
  <c r="E22" i="3"/>
  <c r="D22" i="3"/>
  <c r="C22" i="3"/>
  <c r="J21" i="3"/>
  <c r="I21" i="3"/>
  <c r="H21" i="3"/>
  <c r="G21" i="3"/>
  <c r="F21" i="3"/>
  <c r="E21" i="3"/>
  <c r="D21" i="3"/>
  <c r="C21" i="3"/>
  <c r="J20" i="3"/>
  <c r="I20" i="3"/>
  <c r="H20" i="3"/>
  <c r="G20" i="3"/>
  <c r="F20" i="3"/>
  <c r="E20" i="3"/>
  <c r="D20" i="3"/>
  <c r="C20" i="3"/>
  <c r="J19" i="3"/>
  <c r="I19" i="3"/>
  <c r="H19" i="3"/>
  <c r="G19" i="3"/>
  <c r="F19" i="3"/>
  <c r="E19" i="3"/>
  <c r="D19" i="3"/>
  <c r="C19" i="3"/>
  <c r="J18" i="3"/>
  <c r="I18" i="3"/>
  <c r="H18" i="3"/>
  <c r="G18" i="3"/>
  <c r="F18" i="3"/>
  <c r="E18" i="3"/>
  <c r="D18" i="3"/>
  <c r="C18" i="3"/>
  <c r="J17" i="3"/>
  <c r="I17" i="3"/>
  <c r="H17" i="3"/>
  <c r="G17" i="3"/>
  <c r="F17" i="3"/>
  <c r="E17" i="3"/>
  <c r="D17" i="3"/>
  <c r="C17" i="3"/>
  <c r="J16" i="3"/>
  <c r="I16" i="3"/>
  <c r="H16" i="3"/>
  <c r="G16" i="3"/>
  <c r="F16" i="3"/>
  <c r="E16" i="3"/>
  <c r="D16" i="3"/>
  <c r="C16" i="3"/>
  <c r="J15" i="3"/>
  <c r="I15" i="3"/>
  <c r="H15" i="3"/>
  <c r="G15" i="3"/>
  <c r="F15" i="3"/>
  <c r="E15" i="3"/>
  <c r="D15" i="3"/>
  <c r="C15" i="3"/>
  <c r="J14" i="3"/>
  <c r="I14" i="3"/>
  <c r="H14" i="3"/>
  <c r="G14" i="3"/>
  <c r="F14" i="3"/>
  <c r="E14" i="3"/>
  <c r="D14" i="3"/>
  <c r="C14" i="3"/>
  <c r="J13" i="3"/>
  <c r="I13" i="3"/>
  <c r="H13" i="3"/>
  <c r="G13" i="3"/>
  <c r="F13" i="3"/>
  <c r="E13" i="3"/>
  <c r="D13" i="3"/>
  <c r="C13" i="3"/>
  <c r="J12" i="3"/>
  <c r="I12" i="3"/>
  <c r="H12" i="3"/>
  <c r="G12" i="3"/>
  <c r="F12" i="3"/>
  <c r="E12" i="3"/>
  <c r="D12" i="3"/>
  <c r="C12" i="3"/>
  <c r="J11" i="3"/>
  <c r="I11" i="3"/>
  <c r="H11" i="3"/>
  <c r="G11" i="3"/>
  <c r="F11" i="3"/>
  <c r="E11" i="3"/>
  <c r="D11" i="3"/>
  <c r="C11" i="3"/>
  <c r="J10" i="3"/>
  <c r="I10" i="3"/>
  <c r="H10" i="3"/>
  <c r="G10" i="3"/>
  <c r="F10" i="3"/>
  <c r="E10" i="3"/>
  <c r="D10" i="3"/>
  <c r="C10" i="3"/>
  <c r="J9" i="3"/>
  <c r="I9" i="3"/>
  <c r="H9" i="3"/>
  <c r="G9" i="3"/>
  <c r="F9" i="3"/>
  <c r="E9" i="3"/>
  <c r="D9" i="3"/>
  <c r="C9" i="3"/>
  <c r="J8" i="3"/>
  <c r="I8" i="3"/>
  <c r="H8" i="3"/>
  <c r="G8" i="3"/>
  <c r="F8" i="3"/>
  <c r="E8" i="3"/>
  <c r="D8" i="3"/>
  <c r="C8" i="3"/>
  <c r="J7" i="3"/>
  <c r="I7" i="3"/>
  <c r="H7" i="3"/>
  <c r="G7" i="3"/>
  <c r="F7" i="3"/>
  <c r="E7" i="3"/>
  <c r="D7" i="3"/>
  <c r="C7" i="3"/>
  <c r="J6" i="3"/>
  <c r="I6" i="3"/>
  <c r="H6" i="3"/>
  <c r="G6" i="3"/>
  <c r="F6" i="3"/>
  <c r="E6" i="3"/>
  <c r="D6" i="3"/>
  <c r="C6" i="3"/>
  <c r="J5" i="3"/>
  <c r="I5" i="3"/>
  <c r="H5" i="3"/>
  <c r="G5" i="3"/>
  <c r="F5" i="3"/>
  <c r="E5" i="3"/>
  <c r="D5" i="3"/>
  <c r="C5" i="3"/>
  <c r="J4" i="3"/>
  <c r="I4" i="3"/>
  <c r="H4" i="3"/>
  <c r="G4" i="3"/>
  <c r="F4" i="3"/>
  <c r="E4" i="3"/>
  <c r="D4" i="3"/>
  <c r="C4" i="3"/>
  <c r="J3" i="3"/>
  <c r="I3" i="3"/>
  <c r="H3" i="3"/>
  <c r="G3" i="3"/>
  <c r="F3" i="3"/>
  <c r="E3" i="3"/>
  <c r="D3" i="3"/>
  <c r="C3" i="3"/>
  <c r="L35" i="1"/>
  <c r="K35" i="1"/>
  <c r="J35" i="1"/>
  <c r="I35" i="1"/>
  <c r="H35" i="1"/>
  <c r="G35" i="1"/>
  <c r="F35" i="1"/>
  <c r="E35" i="1"/>
  <c r="D35" i="1"/>
  <c r="C35" i="1"/>
  <c r="L31" i="1"/>
  <c r="K31" i="1"/>
  <c r="J31" i="1"/>
  <c r="I31" i="1"/>
  <c r="H31" i="1"/>
  <c r="G31" i="1"/>
  <c r="F31" i="1"/>
  <c r="E31" i="1"/>
  <c r="D31" i="1"/>
  <c r="C31" i="1"/>
  <c r="L30" i="1"/>
  <c r="K30" i="1"/>
  <c r="J30" i="1"/>
  <c r="I30" i="1"/>
  <c r="H30" i="1"/>
  <c r="G30" i="1"/>
  <c r="F30" i="1"/>
  <c r="E30" i="1"/>
  <c r="D30" i="1"/>
  <c r="C30" i="1"/>
  <c r="L29" i="1"/>
  <c r="K29" i="1"/>
  <c r="J29" i="1"/>
  <c r="I29" i="1"/>
  <c r="H29" i="1"/>
  <c r="G29" i="1"/>
  <c r="F29" i="1"/>
  <c r="E29" i="1"/>
  <c r="D29" i="1"/>
  <c r="C29" i="1"/>
  <c r="L28" i="1"/>
  <c r="K28" i="1"/>
  <c r="J28" i="1"/>
  <c r="I28" i="1"/>
  <c r="H28" i="1"/>
  <c r="G28" i="1"/>
  <c r="F28" i="1"/>
  <c r="E28" i="1"/>
  <c r="D28" i="1"/>
  <c r="C28" i="1"/>
  <c r="L27" i="1"/>
  <c r="K27" i="1"/>
  <c r="J27" i="1"/>
  <c r="I27" i="1"/>
  <c r="H27" i="1"/>
  <c r="G27" i="1"/>
  <c r="F27" i="1"/>
  <c r="E27" i="1"/>
  <c r="D27" i="1"/>
  <c r="C27" i="1"/>
  <c r="L26" i="1"/>
  <c r="K26" i="1"/>
  <c r="J26" i="1"/>
  <c r="I26" i="1"/>
  <c r="H26" i="1"/>
  <c r="G26" i="1"/>
  <c r="F26" i="1"/>
  <c r="E26" i="1"/>
  <c r="D26" i="1"/>
  <c r="C26" i="1"/>
  <c r="L25" i="1"/>
  <c r="K25" i="1"/>
  <c r="J25" i="1"/>
  <c r="I25" i="1"/>
  <c r="H25" i="1"/>
  <c r="G25" i="1"/>
  <c r="F25" i="1"/>
  <c r="E25" i="1"/>
  <c r="D25" i="1"/>
  <c r="C25" i="1"/>
  <c r="L24" i="1"/>
  <c r="K24" i="1"/>
  <c r="J24" i="1"/>
  <c r="I24" i="1"/>
  <c r="H24" i="1"/>
  <c r="G24" i="1"/>
  <c r="F24" i="1"/>
  <c r="E24" i="1"/>
  <c r="D24" i="1"/>
  <c r="C24" i="1"/>
  <c r="L23" i="1"/>
  <c r="K23" i="1"/>
  <c r="J23" i="1"/>
  <c r="I23" i="1"/>
  <c r="H23" i="1"/>
  <c r="G23" i="1"/>
  <c r="F23" i="1"/>
  <c r="E23" i="1"/>
  <c r="D23" i="1"/>
  <c r="C23" i="1"/>
  <c r="L22" i="1"/>
  <c r="K22" i="1"/>
  <c r="J22" i="1"/>
  <c r="I22" i="1"/>
  <c r="H22" i="1"/>
  <c r="G22" i="1"/>
  <c r="F22" i="1"/>
  <c r="E22" i="1"/>
  <c r="D22" i="1"/>
  <c r="C22" i="1"/>
  <c r="L21" i="1"/>
  <c r="K21" i="1"/>
  <c r="J21" i="1"/>
  <c r="I21" i="1"/>
  <c r="H21" i="1"/>
  <c r="G21" i="1"/>
  <c r="F21" i="1"/>
  <c r="E21" i="1"/>
  <c r="D21" i="1"/>
  <c r="C21" i="1"/>
  <c r="C38" i="2"/>
  <c r="C36" i="2"/>
  <c r="E31" i="2"/>
  <c r="D31" i="2"/>
  <c r="C31" i="2"/>
  <c r="E30" i="2"/>
  <c r="D30" i="2"/>
  <c r="C30" i="2"/>
  <c r="E29" i="2"/>
  <c r="D29" i="2"/>
  <c r="C29" i="2"/>
  <c r="E28" i="2"/>
  <c r="D28" i="2"/>
  <c r="C28" i="2"/>
  <c r="E27" i="2"/>
  <c r="D27" i="2"/>
  <c r="C27" i="2"/>
  <c r="E26" i="2"/>
  <c r="D26" i="2"/>
  <c r="C26" i="2"/>
  <c r="E25" i="2"/>
  <c r="D25" i="2"/>
  <c r="C25" i="2"/>
  <c r="E24" i="2"/>
  <c r="D24" i="2"/>
  <c r="C24" i="2"/>
  <c r="E23" i="2"/>
  <c r="D23" i="2"/>
  <c r="C23" i="2"/>
  <c r="E22" i="2"/>
  <c r="D22" i="2"/>
  <c r="C22" i="2"/>
  <c r="E21" i="2"/>
  <c r="D21" i="2"/>
  <c r="C21" i="2"/>
  <c r="E20" i="2"/>
  <c r="D20" i="2"/>
  <c r="C20" i="2"/>
  <c r="E19" i="2"/>
  <c r="D19" i="2"/>
  <c r="C19" i="2"/>
  <c r="E18" i="2"/>
  <c r="D18" i="2"/>
  <c r="C18" i="2"/>
  <c r="E17" i="2"/>
  <c r="D17" i="2"/>
  <c r="C17" i="2"/>
  <c r="E16" i="2"/>
  <c r="D16" i="2"/>
  <c r="C16" i="2"/>
  <c r="E15" i="2"/>
  <c r="D15" i="2"/>
  <c r="C15" i="2"/>
  <c r="E14" i="2"/>
  <c r="D14" i="2"/>
  <c r="C14" i="2"/>
  <c r="E13" i="2"/>
  <c r="D13" i="2"/>
  <c r="C13" i="2"/>
  <c r="E12" i="2"/>
  <c r="D12" i="2"/>
  <c r="C12" i="2"/>
  <c r="E11" i="2"/>
  <c r="D11" i="2"/>
  <c r="C11" i="2"/>
  <c r="E10" i="2"/>
  <c r="D10" i="2"/>
  <c r="C10" i="2"/>
  <c r="E9" i="2"/>
  <c r="D9" i="2"/>
  <c r="C9" i="2"/>
  <c r="E8" i="2"/>
  <c r="D8" i="2"/>
  <c r="C8" i="2"/>
  <c r="E7" i="2"/>
  <c r="D7" i="2"/>
  <c r="C7" i="2"/>
  <c r="E6" i="2"/>
  <c r="D6" i="2"/>
  <c r="C6" i="2"/>
  <c r="E5" i="2"/>
  <c r="D5" i="2"/>
  <c r="C5" i="2"/>
  <c r="E4" i="2"/>
  <c r="D4" i="2"/>
  <c r="C4" i="2"/>
  <c r="E3" i="2"/>
  <c r="D3" i="2"/>
  <c r="C3" i="2"/>
  <c r="B4" i="3" l="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alcChain>
</file>

<file path=xl/sharedStrings.xml><?xml version="1.0" encoding="utf-8"?>
<sst xmlns="http://schemas.openxmlformats.org/spreadsheetml/2006/main" count="38" uniqueCount="34">
  <si>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</si>
  <si>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</si>
  <si>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</si>
  <si>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</si>
  <si>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</si>
  <si>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</si>
  <si>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</si>
  <si>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</si>
  <si>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</si>
  <si>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</si>
  <si>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</si>
  <si>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</si>
  <si>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</si>
  <si>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</si>
  <si>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</si>
  <si>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</si>
  <si>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</si>
  <si>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</si>
  <si>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</si>
  <si>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</si>
  <si>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</si>
  <si>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</si>
  <si>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</si>
  <si>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</si>
  <si>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</si>
  <si>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</si>
  <si>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 xml:space="preserve">1 January - 28 July </t>
  </si>
  <si>
    <t xml:space="preserve">6 May - 28 July </t>
  </si>
  <si>
    <t xml:space="preserve">6 May -28 July </t>
  </si>
  <si>
    <t>ESTIMATED EXCESS DEATHS, USING COUNTERFACTUAL BASED ON PROPORTION OF PREDICTED (NATURAL)</t>
  </si>
  <si>
    <t>1 Janury -28 July</t>
  </si>
  <si>
    <t>6 May - 28 July</t>
  </si>
  <si>
    <t>1 Jan - 28 July</t>
  </si>
  <si>
    <t xml:space="preserve">6 May - 28 July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</si>
</sst>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s>
  <cellStyleXfs count="1">
    <xf numFmtId="0" fontId="0" fillId="0" borderId="0"/>
  </cellStyleXfs>
  <cellXfs count="61">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3" fillId="0" borderId="4" xfId="0" applyNumberFormat="1" applyFont="1" applyBorder="1"/>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4" fillId="0" borderId="1" xfId="0" applyNumberFormat="1" applyFont="1" applyBorder="1"/>
    <xf numFmtId="3" fontId="2" fillId="0" borderId="1" xfId="0" applyNumberFormat="1" applyFont="1" applyBorder="1" applyAlignment="1">
      <alignment horizontal="left"/>
    </xf>
    <xf numFmtId="3" fontId="1" fillId="0" borderId="1" xfId="0" applyNumberFormat="1" applyFont="1" applyBorder="1" applyAlignment="1">
      <alignment horizontal="left"/>
    </xf>
    <xf numFmtId="3" fontId="0" fillId="0" borderId="3" xfId="0" applyNumberFormat="1" applyBorder="1" applyAlignment="1">
      <alignment horizontal="left"/>
    </xf>
    <xf numFmtId="3" fontId="0" fillId="0" borderId="4" xfId="0" applyNumberFormat="1" applyBorder="1" applyAlignment="1">
      <alignment horizontal="left"/>
    </xf>
    <xf numFmtId="3" fontId="0" fillId="0" borderId="1" xfId="0" applyNumberFormat="1" applyBorder="1"/>
    <xf numFmtId="3" fontId="3" fillId="0" borderId="2" xfId="0" applyNumberFormat="1" applyFont="1" applyBorder="1"/>
    <xf numFmtId="3" fontId="4" fillId="0" borderId="1" xfId="0" applyNumberFormat="1" applyFon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3" fontId="3" fillId="0" borderId="1" xfId="0" quotePrefix="1"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28 JuLY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30)</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4 August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124178"/>
          <a:ext cx="4353759" cy="1041999"/>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eekly%20Deaths_02%20Aug_1+olds_actual_excess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A All Cause"/>
      <sheetName val="RSA UnNatural"/>
      <sheetName val="RSA Natural"/>
      <sheetName val="RSA UnNatural Females"/>
      <sheetName val="RSA UnNatural Males"/>
      <sheetName val="RSA Natural 1-59"/>
      <sheetName val="RSA Natural 60+"/>
      <sheetName val="NaturalByAge"/>
      <sheetName val="EC"/>
      <sheetName val="FS"/>
      <sheetName val="GT"/>
      <sheetName val="KZN"/>
      <sheetName val="LM"/>
      <sheetName val="MP"/>
      <sheetName val="NC"/>
      <sheetName val="NW"/>
      <sheetName val="WC"/>
      <sheetName val="NaturalByProvince"/>
      <sheetName val="Metros"/>
      <sheetName val="BUF(N)"/>
      <sheetName val="CPT(N)"/>
      <sheetName val="EKU(N)"/>
      <sheetName val="ETH(N)"/>
      <sheetName val="JHN(N)"/>
      <sheetName val="MAN(N)"/>
      <sheetName val="NMA(N)"/>
      <sheetName val="TSH(N)"/>
      <sheetName val="ByAge group"/>
      <sheetName val="Age0_4Natural"/>
      <sheetName val="Age5_19Natural"/>
      <sheetName val="Age20_39Natural"/>
      <sheetName val="Age40-59Natural"/>
      <sheetName val="Age60-69Natural"/>
      <sheetName val="Age70+Natural"/>
      <sheetName val="Predicted all-cause"/>
      <sheetName val="RSAexEC,GT,KZN,WC Natural"/>
      <sheetName val="Tables"/>
      <sheetName val="Graphs"/>
      <sheetName val="Predicted natural"/>
      <sheetName val="Weekly excesses"/>
    </sheetNames>
    <sheetDataSet>
      <sheetData sheetId="0">
        <row r="106">
          <cell r="C106">
            <v>9930.7497000000003</v>
          </cell>
        </row>
        <row r="107">
          <cell r="C107">
            <v>8728.9222000000009</v>
          </cell>
        </row>
        <row r="108">
          <cell r="C108">
            <v>8299.6673200000005</v>
          </cell>
        </row>
        <row r="109">
          <cell r="C109">
            <v>8328.8829299999998</v>
          </cell>
        </row>
        <row r="110">
          <cell r="C110">
            <v>9193.1636499999986</v>
          </cell>
        </row>
        <row r="111">
          <cell r="C111">
            <v>8739.1517400000012</v>
          </cell>
        </row>
        <row r="112">
          <cell r="C112">
            <v>8607.246610000002</v>
          </cell>
        </row>
        <row r="113">
          <cell r="C113">
            <v>8324.7759000000005</v>
          </cell>
        </row>
        <row r="114">
          <cell r="C114">
            <v>8734.7300400000004</v>
          </cell>
        </row>
        <row r="115">
          <cell r="C115">
            <v>9082.253850000001</v>
          </cell>
        </row>
        <row r="116">
          <cell r="C116">
            <v>8585.9190200000012</v>
          </cell>
        </row>
        <row r="117">
          <cell r="C117">
            <v>8432.8369220000004</v>
          </cell>
        </row>
        <row r="118">
          <cell r="C118">
            <v>8285.39545</v>
          </cell>
        </row>
        <row r="119">
          <cell r="C119">
            <v>8119.6938</v>
          </cell>
        </row>
        <row r="120">
          <cell r="C120">
            <v>8180.9742200000001</v>
          </cell>
        </row>
        <row r="121">
          <cell r="C121">
            <v>7994.2494540000007</v>
          </cell>
        </row>
        <row r="122">
          <cell r="C122">
            <v>7632.0181620000003</v>
          </cell>
        </row>
        <row r="123">
          <cell r="C123">
            <v>8300.5920399999995</v>
          </cell>
        </row>
        <row r="124">
          <cell r="C124">
            <v>8469.4863000000005</v>
          </cell>
        </row>
        <row r="125">
          <cell r="C125">
            <v>8615.6900100000003</v>
          </cell>
        </row>
        <row r="126">
          <cell r="C126">
            <v>8784.4324089999991</v>
          </cell>
        </row>
        <row r="127">
          <cell r="C127">
            <v>9884.4001399999997</v>
          </cell>
        </row>
        <row r="128">
          <cell r="C128">
            <v>10165.364249999999</v>
          </cell>
        </row>
        <row r="129">
          <cell r="C129">
            <v>11066.251540000001</v>
          </cell>
        </row>
        <row r="130">
          <cell r="C130">
            <v>12043.65638</v>
          </cell>
        </row>
        <row r="131">
          <cell r="C131">
            <v>12613.270470000001</v>
          </cell>
        </row>
        <row r="132">
          <cell r="C132">
            <v>13891.226820000002</v>
          </cell>
        </row>
        <row r="133">
          <cell r="C133">
            <v>15012.242830000001</v>
          </cell>
        </row>
        <row r="134">
          <cell r="C134">
            <v>16181.664740000002</v>
          </cell>
        </row>
        <row r="135">
          <cell r="C135">
            <v>15461.350745872549</v>
          </cell>
        </row>
      </sheetData>
      <sheetData sheetId="1">
        <row r="106">
          <cell r="C106">
            <v>1268.9743000000001</v>
          </cell>
        </row>
        <row r="107">
          <cell r="C107">
            <v>831.82850000000008</v>
          </cell>
        </row>
        <row r="108">
          <cell r="C108">
            <v>774.16922</v>
          </cell>
        </row>
        <row r="109">
          <cell r="C109">
            <v>873.33592999999996</v>
          </cell>
        </row>
        <row r="110">
          <cell r="C110">
            <v>1146.86625</v>
          </cell>
        </row>
        <row r="111">
          <cell r="C111">
            <v>918.48644000000002</v>
          </cell>
        </row>
        <row r="112">
          <cell r="C112">
            <v>930.80681000000016</v>
          </cell>
        </row>
        <row r="113">
          <cell r="C113">
            <v>851.94659999999999</v>
          </cell>
        </row>
        <row r="114">
          <cell r="C114">
            <v>1183.32474</v>
          </cell>
        </row>
        <row r="115">
          <cell r="C115">
            <v>1060.6495500000001</v>
          </cell>
        </row>
        <row r="116">
          <cell r="C116">
            <v>944.60001999999986</v>
          </cell>
        </row>
        <row r="117">
          <cell r="C117">
            <v>796.5296219999999</v>
          </cell>
        </row>
        <row r="118">
          <cell r="C118">
            <v>665.68525</v>
          </cell>
        </row>
        <row r="119">
          <cell r="C119">
            <v>474.62260000000003</v>
          </cell>
        </row>
        <row r="120">
          <cell r="C120">
            <v>448.71981999999997</v>
          </cell>
        </row>
        <row r="121">
          <cell r="C121">
            <v>478.14185399999997</v>
          </cell>
        </row>
        <row r="122">
          <cell r="C122">
            <v>430.01926199999997</v>
          </cell>
        </row>
        <row r="123">
          <cell r="C123">
            <v>535.97244000000001</v>
          </cell>
        </row>
        <row r="124">
          <cell r="C124">
            <v>590.69330000000002</v>
          </cell>
        </row>
        <row r="125">
          <cell r="C125">
            <v>518.52310999999997</v>
          </cell>
        </row>
        <row r="126">
          <cell r="C126">
            <v>638.32220900000004</v>
          </cell>
        </row>
        <row r="127">
          <cell r="C127">
            <v>819.18013999999994</v>
          </cell>
        </row>
        <row r="128">
          <cell r="C128">
            <v>1073.02495</v>
          </cell>
        </row>
        <row r="129">
          <cell r="C129">
            <v>908.21304000000009</v>
          </cell>
        </row>
        <row r="130">
          <cell r="C130">
            <v>932.5364800000001</v>
          </cell>
        </row>
        <row r="131">
          <cell r="C131">
            <v>920.71807000000001</v>
          </cell>
        </row>
        <row r="132">
          <cell r="C132">
            <v>957.98882000000003</v>
          </cell>
        </row>
        <row r="133">
          <cell r="C133">
            <v>846.59933000000012</v>
          </cell>
        </row>
        <row r="134">
          <cell r="C134">
            <v>778.20334000000014</v>
          </cell>
        </row>
        <row r="135">
          <cell r="C135">
            <v>806.3358931478499</v>
          </cell>
        </row>
      </sheetData>
      <sheetData sheetId="2">
        <row r="106">
          <cell r="C106">
            <v>8661.7754000000004</v>
          </cell>
        </row>
        <row r="107">
          <cell r="C107">
            <v>7897.0937000000004</v>
          </cell>
        </row>
        <row r="108">
          <cell r="C108">
            <v>7525.4981000000007</v>
          </cell>
        </row>
        <row r="109">
          <cell r="C109">
            <v>7455.5469999999996</v>
          </cell>
        </row>
        <row r="110">
          <cell r="C110">
            <v>8046.2973999999986</v>
          </cell>
        </row>
        <row r="111">
          <cell r="C111">
            <v>7820.6653000000006</v>
          </cell>
        </row>
        <row r="112">
          <cell r="C112">
            <v>7676.439800000001</v>
          </cell>
        </row>
        <row r="113">
          <cell r="C113">
            <v>7472.8293000000003</v>
          </cell>
        </row>
        <row r="114">
          <cell r="C114">
            <v>7551.4053000000004</v>
          </cell>
        </row>
        <row r="115">
          <cell r="C115">
            <v>8021.6043</v>
          </cell>
        </row>
        <row r="116">
          <cell r="C116">
            <v>7641.3190000000004</v>
          </cell>
        </row>
        <row r="117">
          <cell r="C117">
            <v>7636.3073000000004</v>
          </cell>
        </row>
        <row r="118">
          <cell r="C118">
            <v>7619.7102000000004</v>
          </cell>
        </row>
        <row r="119">
          <cell r="C119">
            <v>7645.0712000000003</v>
          </cell>
        </row>
        <row r="120">
          <cell r="C120">
            <v>7732.2543999999998</v>
          </cell>
        </row>
        <row r="121">
          <cell r="C121">
            <v>7516.1076000000003</v>
          </cell>
        </row>
        <row r="122">
          <cell r="C122">
            <v>7201.9989000000005</v>
          </cell>
        </row>
        <row r="123">
          <cell r="C123">
            <v>7764.6196</v>
          </cell>
        </row>
        <row r="124">
          <cell r="C124">
            <v>7878.7930000000006</v>
          </cell>
        </row>
        <row r="125">
          <cell r="C125">
            <v>8097.1669000000002</v>
          </cell>
        </row>
        <row r="126">
          <cell r="C126">
            <v>8146.1101999999992</v>
          </cell>
        </row>
        <row r="127">
          <cell r="C127">
            <v>9065.2199999999993</v>
          </cell>
        </row>
        <row r="128">
          <cell r="C128">
            <v>9092.3392999999996</v>
          </cell>
        </row>
        <row r="129">
          <cell r="C129">
            <v>10158.038500000001</v>
          </cell>
        </row>
        <row r="130">
          <cell r="C130">
            <v>11111.1199</v>
          </cell>
        </row>
        <row r="131">
          <cell r="C131">
            <v>11692.5524</v>
          </cell>
        </row>
        <row r="132">
          <cell r="C132">
            <v>12933.238000000001</v>
          </cell>
        </row>
        <row r="133">
          <cell r="C133">
            <v>14165.6435</v>
          </cell>
        </row>
        <row r="134">
          <cell r="C134">
            <v>15403.461400000002</v>
          </cell>
        </row>
        <row r="135">
          <cell r="C135">
            <v>14655.014852724698</v>
          </cell>
        </row>
      </sheetData>
      <sheetData sheetId="3"/>
      <sheetData sheetId="4"/>
      <sheetData sheetId="5"/>
      <sheetData sheetId="6"/>
      <sheetData sheetId="7"/>
      <sheetData sheetId="8">
        <row r="124">
          <cell r="C124">
            <v>1289.94</v>
          </cell>
        </row>
        <row r="125">
          <cell r="C125">
            <v>1295.0999999999999</v>
          </cell>
        </row>
        <row r="126">
          <cell r="C126">
            <v>1408.83</v>
          </cell>
        </row>
        <row r="127">
          <cell r="C127">
            <v>1563.96</v>
          </cell>
        </row>
        <row r="128">
          <cell r="C128">
            <v>1567.47</v>
          </cell>
        </row>
        <row r="129">
          <cell r="C129">
            <v>1872.03</v>
          </cell>
        </row>
        <row r="130">
          <cell r="C130">
            <v>2056.4499999999998</v>
          </cell>
        </row>
        <row r="131">
          <cell r="C131">
            <v>2259.36</v>
          </cell>
        </row>
        <row r="132">
          <cell r="C132">
            <v>2740.6</v>
          </cell>
        </row>
        <row r="133">
          <cell r="C133">
            <v>2823.27</v>
          </cell>
        </row>
        <row r="134">
          <cell r="C134">
            <v>2860.61</v>
          </cell>
        </row>
        <row r="135">
          <cell r="C135">
            <v>2493.1849659376644</v>
          </cell>
        </row>
      </sheetData>
      <sheetData sheetId="9">
        <row r="124">
          <cell r="C124">
            <v>459.9196</v>
          </cell>
        </row>
        <row r="125">
          <cell r="C125">
            <v>478.82580000000002</v>
          </cell>
        </row>
        <row r="126">
          <cell r="C126">
            <v>453.75869999999998</v>
          </cell>
        </row>
        <row r="127">
          <cell r="C127">
            <v>530.90689999999995</v>
          </cell>
        </row>
        <row r="128">
          <cell r="C128">
            <v>566.20230000000004</v>
          </cell>
        </row>
        <row r="129">
          <cell r="C129">
            <v>564.9923</v>
          </cell>
        </row>
        <row r="130">
          <cell r="C130">
            <v>586.87180000000001</v>
          </cell>
        </row>
        <row r="131">
          <cell r="C131">
            <v>549.61680000000001</v>
          </cell>
        </row>
        <row r="132">
          <cell r="C132">
            <v>659.09939999999995</v>
          </cell>
        </row>
        <row r="133">
          <cell r="C133">
            <v>722.97879999999998</v>
          </cell>
        </row>
        <row r="134">
          <cell r="C134">
            <v>947.92909999999995</v>
          </cell>
        </row>
        <row r="135">
          <cell r="C135">
            <v>1049.2280177318312</v>
          </cell>
        </row>
      </sheetData>
      <sheetData sheetId="10">
        <row r="124">
          <cell r="C124">
            <v>1353.53</v>
          </cell>
        </row>
        <row r="125">
          <cell r="C125">
            <v>1352.18</v>
          </cell>
        </row>
        <row r="126">
          <cell r="C126">
            <v>1405.55</v>
          </cell>
        </row>
        <row r="127">
          <cell r="C127">
            <v>1500.27</v>
          </cell>
        </row>
        <row r="128">
          <cell r="C128">
            <v>1437.34</v>
          </cell>
        </row>
        <row r="129">
          <cell r="C129">
            <v>1767.87</v>
          </cell>
        </row>
        <row r="130">
          <cell r="C130">
            <v>2221.39</v>
          </cell>
        </row>
        <row r="131">
          <cell r="C131">
            <v>2628.45</v>
          </cell>
        </row>
        <row r="132">
          <cell r="C132">
            <v>2949.11</v>
          </cell>
        </row>
        <row r="133">
          <cell r="C133">
            <v>3392.29</v>
          </cell>
        </row>
        <row r="134">
          <cell r="C134">
            <v>3536.75</v>
          </cell>
        </row>
        <row r="135">
          <cell r="C135">
            <v>3132.5259236153033</v>
          </cell>
        </row>
      </sheetData>
      <sheetData sheetId="11">
        <row r="124">
          <cell r="C124">
            <v>1460.93</v>
          </cell>
        </row>
        <row r="125">
          <cell r="C125">
            <v>1459.06</v>
          </cell>
        </row>
        <row r="126">
          <cell r="C126">
            <v>1439.08</v>
          </cell>
        </row>
        <row r="127">
          <cell r="C127">
            <v>1584.25</v>
          </cell>
        </row>
        <row r="128">
          <cell r="C128">
            <v>1584.63</v>
          </cell>
        </row>
        <row r="129">
          <cell r="C129">
            <v>1675.77</v>
          </cell>
        </row>
        <row r="130">
          <cell r="C130">
            <v>1803.63</v>
          </cell>
        </row>
        <row r="131">
          <cell r="C131">
            <v>1862.14</v>
          </cell>
        </row>
        <row r="132">
          <cell r="C132">
            <v>2150.42</v>
          </cell>
        </row>
        <row r="133">
          <cell r="C133">
            <v>2455.34</v>
          </cell>
        </row>
        <row r="134">
          <cell r="C134">
            <v>2949.1</v>
          </cell>
        </row>
        <row r="135">
          <cell r="C135">
            <v>2932.9927254484496</v>
          </cell>
        </row>
      </sheetData>
      <sheetData sheetId="12">
        <row r="124">
          <cell r="C124">
            <v>990.76750000000004</v>
          </cell>
        </row>
        <row r="125">
          <cell r="C125">
            <v>1004.54</v>
          </cell>
        </row>
        <row r="126">
          <cell r="C126">
            <v>942.31650000000002</v>
          </cell>
        </row>
        <row r="127">
          <cell r="C127">
            <v>1030.03</v>
          </cell>
        </row>
        <row r="128">
          <cell r="C128">
            <v>1029.6600000000001</v>
          </cell>
        </row>
        <row r="129">
          <cell r="C129">
            <v>1131.03</v>
          </cell>
        </row>
        <row r="130">
          <cell r="C130">
            <v>1147.1199999999999</v>
          </cell>
        </row>
        <row r="131">
          <cell r="C131">
            <v>1125.94</v>
          </cell>
        </row>
        <row r="132">
          <cell r="C132">
            <v>1190.52</v>
          </cell>
        </row>
        <row r="133">
          <cell r="C133">
            <v>1224.83</v>
          </cell>
        </row>
        <row r="134">
          <cell r="C134">
            <v>1370.69</v>
          </cell>
        </row>
        <row r="135">
          <cell r="C135">
            <v>1356.3895584881454</v>
          </cell>
        </row>
      </sheetData>
      <sheetData sheetId="13">
        <row r="124">
          <cell r="C124">
            <v>715.94090000000006</v>
          </cell>
        </row>
        <row r="125">
          <cell r="C125">
            <v>743.11360000000002</v>
          </cell>
        </row>
        <row r="126">
          <cell r="C126">
            <v>647.5598</v>
          </cell>
        </row>
        <row r="127">
          <cell r="C127">
            <v>761.84</v>
          </cell>
        </row>
        <row r="128">
          <cell r="C128">
            <v>771.43200000000002</v>
          </cell>
        </row>
        <row r="129">
          <cell r="C129">
            <v>726.25009999999997</v>
          </cell>
        </row>
        <row r="130">
          <cell r="C130">
            <v>860.90179999999998</v>
          </cell>
        </row>
        <row r="131">
          <cell r="C131">
            <v>852.3963</v>
          </cell>
        </row>
        <row r="132">
          <cell r="C132">
            <v>915.65449999999998</v>
          </cell>
        </row>
        <row r="133">
          <cell r="C133">
            <v>1010.67</v>
          </cell>
        </row>
        <row r="134">
          <cell r="C134">
            <v>1194.8399999999999</v>
          </cell>
        </row>
        <row r="135">
          <cell r="C135">
            <v>1275.7402705703837</v>
          </cell>
        </row>
      </sheetData>
      <sheetData sheetId="14">
        <row r="124">
          <cell r="C124">
            <v>228.22229999999999</v>
          </cell>
        </row>
        <row r="125">
          <cell r="C125">
            <v>214.54259999999999</v>
          </cell>
        </row>
        <row r="126">
          <cell r="C126">
            <v>208.62790000000001</v>
          </cell>
        </row>
        <row r="127">
          <cell r="C127">
            <v>251.3322</v>
          </cell>
        </row>
        <row r="128">
          <cell r="C128">
            <v>247.2602</v>
          </cell>
        </row>
        <row r="129">
          <cell r="C129">
            <v>285.93700000000001</v>
          </cell>
        </row>
        <row r="130">
          <cell r="C130">
            <v>292.5095</v>
          </cell>
        </row>
        <row r="131">
          <cell r="C131">
            <v>238.05950000000001</v>
          </cell>
        </row>
        <row r="132">
          <cell r="C132">
            <v>276.1164</v>
          </cell>
        </row>
        <row r="133">
          <cell r="C133">
            <v>259.8621</v>
          </cell>
        </row>
        <row r="134">
          <cell r="C134">
            <v>368.62909999999999</v>
          </cell>
        </row>
        <row r="135">
          <cell r="C135">
            <v>327.49845020531973</v>
          </cell>
        </row>
      </sheetData>
      <sheetData sheetId="15">
        <row r="124">
          <cell r="C124">
            <v>541.56849999999997</v>
          </cell>
        </row>
        <row r="125">
          <cell r="C125">
            <v>581.78189999999995</v>
          </cell>
        </row>
        <row r="126">
          <cell r="C126">
            <v>530.77729999999997</v>
          </cell>
        </row>
        <row r="127">
          <cell r="C127">
            <v>626.21090000000004</v>
          </cell>
        </row>
        <row r="128">
          <cell r="C128">
            <v>563.24480000000005</v>
          </cell>
        </row>
        <row r="129">
          <cell r="C129">
            <v>681.57910000000004</v>
          </cell>
        </row>
        <row r="130">
          <cell r="C130">
            <v>719.22680000000003</v>
          </cell>
        </row>
        <row r="131">
          <cell r="C131">
            <v>779.15980000000002</v>
          </cell>
        </row>
        <row r="132">
          <cell r="C132">
            <v>748.1277</v>
          </cell>
        </row>
        <row r="133">
          <cell r="C133">
            <v>877.31259999999997</v>
          </cell>
        </row>
        <row r="134">
          <cell r="C134">
            <v>962.63319999999999</v>
          </cell>
        </row>
        <row r="135">
          <cell r="C135">
            <v>889.08358721889886</v>
          </cell>
        </row>
      </sheetData>
      <sheetData sheetId="16">
        <row r="124">
          <cell r="C124">
            <v>837.9742</v>
          </cell>
        </row>
        <row r="125">
          <cell r="C125">
            <v>968.02300000000002</v>
          </cell>
        </row>
        <row r="126">
          <cell r="C126">
            <v>1109.6099999999999</v>
          </cell>
        </row>
        <row r="127">
          <cell r="C127">
            <v>1216.42</v>
          </cell>
        </row>
        <row r="128">
          <cell r="C128">
            <v>1325.1</v>
          </cell>
        </row>
        <row r="129">
          <cell r="C129">
            <v>1452.58</v>
          </cell>
        </row>
        <row r="130">
          <cell r="C130">
            <v>1423.02</v>
          </cell>
        </row>
        <row r="131">
          <cell r="C131">
            <v>1397.43</v>
          </cell>
        </row>
        <row r="132">
          <cell r="C132">
            <v>1303.5899999999999</v>
          </cell>
        </row>
        <row r="133">
          <cell r="C133">
            <v>1399.09</v>
          </cell>
        </row>
        <row r="134">
          <cell r="C134">
            <v>1212.28</v>
          </cell>
        </row>
        <row r="135">
          <cell r="C135">
            <v>1198.3713535087027</v>
          </cell>
        </row>
      </sheetData>
      <sheetData sheetId="17"/>
      <sheetData sheetId="18"/>
      <sheetData sheetId="19">
        <row r="106">
          <cell r="C106">
            <v>162.2431</v>
          </cell>
        </row>
        <row r="107">
          <cell r="C107">
            <v>127.2132</v>
          </cell>
        </row>
        <row r="108">
          <cell r="C108">
            <v>137.77879999999999</v>
          </cell>
        </row>
        <row r="109">
          <cell r="C109">
            <v>135.7824</v>
          </cell>
        </row>
        <row r="110">
          <cell r="C110">
            <v>141.1369</v>
          </cell>
        </row>
        <row r="111">
          <cell r="C111">
            <v>160.23740000000001</v>
          </cell>
        </row>
        <row r="112">
          <cell r="C112">
            <v>148.1619</v>
          </cell>
        </row>
        <row r="113">
          <cell r="C113">
            <v>113.825</v>
          </cell>
        </row>
        <row r="114">
          <cell r="C114">
            <v>129.40780000000001</v>
          </cell>
        </row>
        <row r="115">
          <cell r="C115">
            <v>140.358</v>
          </cell>
        </row>
        <row r="116">
          <cell r="C116">
            <v>103.3456</v>
          </cell>
        </row>
        <row r="117">
          <cell r="C117">
            <v>126.6112</v>
          </cell>
        </row>
        <row r="118">
          <cell r="C118">
            <v>124.46</v>
          </cell>
        </row>
        <row r="119">
          <cell r="C119">
            <v>113.104</v>
          </cell>
        </row>
        <row r="120">
          <cell r="C120">
            <v>131.86699999999999</v>
          </cell>
        </row>
        <row r="121">
          <cell r="C121">
            <v>129.86420000000001</v>
          </cell>
        </row>
        <row r="122">
          <cell r="C122">
            <v>130.96799999999999</v>
          </cell>
        </row>
        <row r="123">
          <cell r="C123">
            <v>110.8329</v>
          </cell>
        </row>
        <row r="124">
          <cell r="C124">
            <v>97.97587</v>
          </cell>
        </row>
        <row r="125">
          <cell r="C125">
            <v>93.476349999999996</v>
          </cell>
        </row>
        <row r="126">
          <cell r="C126">
            <v>90.601889999999997</v>
          </cell>
        </row>
        <row r="127">
          <cell r="C127">
            <v>120.0701</v>
          </cell>
        </row>
        <row r="128">
          <cell r="C128">
            <v>116.11450000000001</v>
          </cell>
        </row>
        <row r="129">
          <cell r="C129">
            <v>157.8021</v>
          </cell>
        </row>
        <row r="130">
          <cell r="C130">
            <v>213.64930000000001</v>
          </cell>
        </row>
        <row r="131">
          <cell r="C131">
            <v>282.4751</v>
          </cell>
        </row>
        <row r="132">
          <cell r="C132">
            <v>224.09569999999999</v>
          </cell>
        </row>
        <row r="133">
          <cell r="C133">
            <v>229.5248</v>
          </cell>
        </row>
        <row r="134">
          <cell r="C134">
            <v>359.8827</v>
          </cell>
        </row>
        <row r="135">
          <cell r="C135">
            <v>212.81669907275702</v>
          </cell>
        </row>
      </sheetData>
      <sheetData sheetId="20">
        <row r="106">
          <cell r="C106">
            <v>466.83420000000001</v>
          </cell>
        </row>
        <row r="107">
          <cell r="C107">
            <v>501.71109999999999</v>
          </cell>
        </row>
        <row r="108">
          <cell r="C108">
            <v>474.93040000000002</v>
          </cell>
        </row>
        <row r="109">
          <cell r="C109">
            <v>510.96929999999998</v>
          </cell>
        </row>
        <row r="110">
          <cell r="C110">
            <v>550.20069999999998</v>
          </cell>
        </row>
        <row r="111">
          <cell r="C111">
            <v>486.78980000000001</v>
          </cell>
        </row>
        <row r="112">
          <cell r="C112">
            <v>461.4</v>
          </cell>
        </row>
        <row r="113">
          <cell r="C113">
            <v>458.44420000000002</v>
          </cell>
        </row>
        <row r="114">
          <cell r="C114">
            <v>467.73950000000002</v>
          </cell>
        </row>
        <row r="115">
          <cell r="C115">
            <v>479.58069999999998</v>
          </cell>
        </row>
        <row r="116">
          <cell r="C116">
            <v>489.6071</v>
          </cell>
        </row>
        <row r="117">
          <cell r="C117">
            <v>495.60390000000001</v>
          </cell>
        </row>
        <row r="118">
          <cell r="C118">
            <v>493.72289999999998</v>
          </cell>
        </row>
        <row r="119">
          <cell r="C119">
            <v>511.32810000000001</v>
          </cell>
        </row>
        <row r="120">
          <cell r="C120">
            <v>496.89319999999998</v>
          </cell>
        </row>
        <row r="121">
          <cell r="C121">
            <v>490.75740000000002</v>
          </cell>
        </row>
        <row r="122">
          <cell r="C122">
            <v>480.69499999999999</v>
          </cell>
        </row>
        <row r="123">
          <cell r="C123">
            <v>487.39280000000002</v>
          </cell>
        </row>
        <row r="124">
          <cell r="C124">
            <v>537.21879999999999</v>
          </cell>
        </row>
        <row r="125">
          <cell r="C125">
            <v>657.18690000000004</v>
          </cell>
        </row>
        <row r="126">
          <cell r="C126">
            <v>790.51400000000001</v>
          </cell>
        </row>
        <row r="127">
          <cell r="C127">
            <v>812.39790000000005</v>
          </cell>
        </row>
        <row r="128">
          <cell r="C128">
            <v>928.61339999999996</v>
          </cell>
        </row>
        <row r="129">
          <cell r="C129">
            <v>967.63580000000002</v>
          </cell>
        </row>
        <row r="130">
          <cell r="C130">
            <v>936.62630000000001</v>
          </cell>
        </row>
        <row r="131">
          <cell r="C131">
            <v>893.58979999999997</v>
          </cell>
        </row>
        <row r="132">
          <cell r="C132">
            <v>873.61130000000003</v>
          </cell>
        </row>
        <row r="133">
          <cell r="C133">
            <v>871.2251</v>
          </cell>
        </row>
        <row r="134">
          <cell r="C134">
            <v>732.57719999999995</v>
          </cell>
        </row>
        <row r="135">
          <cell r="C135">
            <v>730.21718733800913</v>
          </cell>
        </row>
      </sheetData>
      <sheetData sheetId="21">
        <row r="106">
          <cell r="C106">
            <v>390.50310000000002</v>
          </cell>
        </row>
        <row r="107">
          <cell r="C107">
            <v>372.80430000000001</v>
          </cell>
        </row>
        <row r="108">
          <cell r="C108">
            <v>365.32220000000001</v>
          </cell>
        </row>
        <row r="109">
          <cell r="C109">
            <v>392.77120000000002</v>
          </cell>
        </row>
        <row r="110">
          <cell r="C110">
            <v>383.48379999999997</v>
          </cell>
        </row>
        <row r="111">
          <cell r="C111">
            <v>372.30610000000001</v>
          </cell>
        </row>
        <row r="112">
          <cell r="C112">
            <v>373.60019999999997</v>
          </cell>
        </row>
        <row r="113">
          <cell r="C113">
            <v>373.88549999999998</v>
          </cell>
        </row>
        <row r="114">
          <cell r="C114">
            <v>368.49680000000001</v>
          </cell>
        </row>
        <row r="115">
          <cell r="C115">
            <v>364.45330000000001</v>
          </cell>
        </row>
        <row r="116">
          <cell r="C116">
            <v>378.10489999999999</v>
          </cell>
        </row>
        <row r="117">
          <cell r="C117">
            <v>382.94659999999999</v>
          </cell>
        </row>
        <row r="118">
          <cell r="C118">
            <v>378.44729999999998</v>
          </cell>
        </row>
        <row r="119">
          <cell r="C119">
            <v>376.83909999999997</v>
          </cell>
        </row>
        <row r="120">
          <cell r="C120">
            <v>396.5883</v>
          </cell>
        </row>
        <row r="121">
          <cell r="C121">
            <v>357.9624</v>
          </cell>
        </row>
        <row r="122">
          <cell r="C122">
            <v>341.9058</v>
          </cell>
        </row>
        <row r="123">
          <cell r="C123">
            <v>367.4282</v>
          </cell>
        </row>
        <row r="124">
          <cell r="C124">
            <v>354.83580000000001</v>
          </cell>
        </row>
        <row r="125">
          <cell r="C125">
            <v>404.48660000000001</v>
          </cell>
        </row>
        <row r="126">
          <cell r="C126">
            <v>421.1721</v>
          </cell>
        </row>
        <row r="127">
          <cell r="C127">
            <v>400.37799999999999</v>
          </cell>
        </row>
        <row r="128">
          <cell r="C128">
            <v>414.17320000000001</v>
          </cell>
        </row>
        <row r="129">
          <cell r="C129">
            <v>502.13249999999999</v>
          </cell>
        </row>
        <row r="130">
          <cell r="C130">
            <v>611.09010000000001</v>
          </cell>
        </row>
        <row r="131">
          <cell r="C131">
            <v>749.47310000000004</v>
          </cell>
        </row>
        <row r="132">
          <cell r="C132">
            <v>807.58079999999995</v>
          </cell>
        </row>
        <row r="133">
          <cell r="C133">
            <v>1052.3399999999999</v>
          </cell>
        </row>
        <row r="134">
          <cell r="C134">
            <v>1100.83</v>
          </cell>
        </row>
        <row r="135">
          <cell r="C135">
            <v>932.98396996870747</v>
          </cell>
        </row>
      </sheetData>
      <sheetData sheetId="22">
        <row r="106">
          <cell r="C106">
            <v>322.55919999999998</v>
          </cell>
        </row>
        <row r="107">
          <cell r="C107">
            <v>307.23180000000002</v>
          </cell>
        </row>
        <row r="108">
          <cell r="C108">
            <v>289.1259</v>
          </cell>
        </row>
        <row r="109">
          <cell r="C109">
            <v>278.16379999999998</v>
          </cell>
        </row>
        <row r="110">
          <cell r="C110">
            <v>290.39920000000001</v>
          </cell>
        </row>
        <row r="111">
          <cell r="C111">
            <v>322.21690000000001</v>
          </cell>
        </row>
        <row r="112">
          <cell r="C112">
            <v>287.09559999999999</v>
          </cell>
        </row>
        <row r="113">
          <cell r="C113">
            <v>304.29320000000001</v>
          </cell>
        </row>
        <row r="114">
          <cell r="C114">
            <v>319.82850000000002</v>
          </cell>
        </row>
        <row r="115">
          <cell r="C115">
            <v>292.71570000000003</v>
          </cell>
        </row>
        <row r="116">
          <cell r="C116">
            <v>266.80489999999998</v>
          </cell>
        </row>
        <row r="117">
          <cell r="C117">
            <v>301.25569999999999</v>
          </cell>
        </row>
        <row r="118">
          <cell r="C118">
            <v>281.25810000000001</v>
          </cell>
        </row>
        <row r="119">
          <cell r="C119">
            <v>278.42860000000002</v>
          </cell>
        </row>
        <row r="120">
          <cell r="C120">
            <v>287.38720000000001</v>
          </cell>
        </row>
        <row r="121">
          <cell r="C121">
            <v>281.1995</v>
          </cell>
        </row>
        <row r="122">
          <cell r="C122">
            <v>260.22410000000002</v>
          </cell>
        </row>
        <row r="123">
          <cell r="C123">
            <v>287.18259999999998</v>
          </cell>
        </row>
        <row r="124">
          <cell r="C124">
            <v>311.0197</v>
          </cell>
        </row>
        <row r="125">
          <cell r="C125">
            <v>299.8947</v>
          </cell>
        </row>
        <row r="126">
          <cell r="C126">
            <v>249.0102</v>
          </cell>
        </row>
        <row r="127">
          <cell r="C127">
            <v>285.8297</v>
          </cell>
        </row>
        <row r="128">
          <cell r="C128">
            <v>309.4427</v>
          </cell>
        </row>
        <row r="129">
          <cell r="C129">
            <v>300.82549999999998</v>
          </cell>
        </row>
        <row r="130">
          <cell r="C130">
            <v>360.16570000000002</v>
          </cell>
        </row>
        <row r="131">
          <cell r="C131">
            <v>343.74239999999998</v>
          </cell>
        </row>
        <row r="132">
          <cell r="C132">
            <v>427.56240000000003</v>
          </cell>
        </row>
        <row r="133">
          <cell r="C133">
            <v>524.39769999999999</v>
          </cell>
        </row>
        <row r="134">
          <cell r="C134">
            <v>703.71230000000003</v>
          </cell>
        </row>
        <row r="135">
          <cell r="C135">
            <v>677.5134594114636</v>
          </cell>
        </row>
      </sheetData>
      <sheetData sheetId="23">
        <row r="106">
          <cell r="C106">
            <v>388.27300000000002</v>
          </cell>
        </row>
        <row r="107">
          <cell r="C107">
            <v>387.1902</v>
          </cell>
        </row>
        <row r="108">
          <cell r="C108">
            <v>378.80070000000001</v>
          </cell>
        </row>
        <row r="109">
          <cell r="C109">
            <v>411.65219999999999</v>
          </cell>
        </row>
        <row r="110">
          <cell r="C110">
            <v>393.8879</v>
          </cell>
        </row>
        <row r="111">
          <cell r="C111">
            <v>353.13369999999998</v>
          </cell>
        </row>
        <row r="112">
          <cell r="C112">
            <v>347.79039999999998</v>
          </cell>
        </row>
        <row r="113">
          <cell r="C113">
            <v>372.35469999999998</v>
          </cell>
        </row>
        <row r="114">
          <cell r="C114">
            <v>399.584</v>
          </cell>
        </row>
        <row r="115">
          <cell r="C115">
            <v>390.68959999999998</v>
          </cell>
        </row>
        <row r="116">
          <cell r="C116">
            <v>407.7851</v>
          </cell>
        </row>
        <row r="117">
          <cell r="C117">
            <v>389.64620000000002</v>
          </cell>
        </row>
        <row r="118">
          <cell r="C118">
            <v>327.2731</v>
          </cell>
        </row>
        <row r="119">
          <cell r="C119">
            <v>395.9624</v>
          </cell>
        </row>
        <row r="120">
          <cell r="C120">
            <v>402.91579999999999</v>
          </cell>
        </row>
        <row r="121">
          <cell r="C121">
            <v>404.2543</v>
          </cell>
        </row>
        <row r="122">
          <cell r="C122">
            <v>338.68450000000001</v>
          </cell>
        </row>
        <row r="123">
          <cell r="C123">
            <v>408.16609999999997</v>
          </cell>
        </row>
        <row r="124">
          <cell r="C124">
            <v>430.42129999999997</v>
          </cell>
        </row>
        <row r="125">
          <cell r="C125">
            <v>404.46</v>
          </cell>
        </row>
        <row r="126">
          <cell r="C126">
            <v>421.94670000000002</v>
          </cell>
        </row>
        <row r="127">
          <cell r="C127">
            <v>468.71600000000001</v>
          </cell>
        </row>
        <row r="128">
          <cell r="C128">
            <v>418.95229999999998</v>
          </cell>
        </row>
        <row r="129">
          <cell r="C129">
            <v>570.38599999999997</v>
          </cell>
        </row>
        <row r="130">
          <cell r="C130">
            <v>773.4384</v>
          </cell>
        </row>
        <row r="131">
          <cell r="C131">
            <v>949.92319999999995</v>
          </cell>
        </row>
        <row r="132">
          <cell r="C132">
            <v>1044.99</v>
          </cell>
        </row>
        <row r="133">
          <cell r="C133">
            <v>1161.97</v>
          </cell>
        </row>
        <row r="134">
          <cell r="C134">
            <v>1089.3499999999999</v>
          </cell>
        </row>
        <row r="135">
          <cell r="C135">
            <v>937.63241261562484</v>
          </cell>
        </row>
      </sheetData>
      <sheetData sheetId="24">
        <row r="106">
          <cell r="C106">
            <v>133.39449999999999</v>
          </cell>
        </row>
        <row r="107">
          <cell r="C107">
            <v>121.3257</v>
          </cell>
        </row>
        <row r="108">
          <cell r="C108">
            <v>117.2608</v>
          </cell>
        </row>
        <row r="109">
          <cell r="C109">
            <v>93.32217</v>
          </cell>
        </row>
        <row r="110">
          <cell r="C110">
            <v>123.753</v>
          </cell>
        </row>
        <row r="111">
          <cell r="C111">
            <v>147.20070000000001</v>
          </cell>
        </row>
        <row r="112">
          <cell r="C112">
            <v>139.17310000000001</v>
          </cell>
        </row>
        <row r="113">
          <cell r="C113">
            <v>121.1848</v>
          </cell>
        </row>
        <row r="114">
          <cell r="C114">
            <v>117.4051</v>
          </cell>
        </row>
        <row r="115">
          <cell r="C115">
            <v>129.71979999999999</v>
          </cell>
        </row>
        <row r="116">
          <cell r="C116">
            <v>117.6597</v>
          </cell>
        </row>
        <row r="117">
          <cell r="C117">
            <v>121.7139</v>
          </cell>
        </row>
        <row r="118">
          <cell r="C118">
            <v>130.494</v>
          </cell>
        </row>
        <row r="119">
          <cell r="C119">
            <v>104.2341</v>
          </cell>
        </row>
        <row r="120">
          <cell r="C120">
            <v>157.0342</v>
          </cell>
        </row>
        <row r="121">
          <cell r="C121">
            <v>110.384</v>
          </cell>
        </row>
        <row r="122">
          <cell r="C122">
            <v>108.0688</v>
          </cell>
        </row>
        <row r="123">
          <cell r="C123">
            <v>97.870570000000001</v>
          </cell>
        </row>
        <row r="124">
          <cell r="C124">
            <v>122.05549999999999</v>
          </cell>
        </row>
        <row r="125">
          <cell r="C125">
            <v>111.1567</v>
          </cell>
        </row>
        <row r="126">
          <cell r="C126">
            <v>135.97909999999999</v>
          </cell>
        </row>
        <row r="127">
          <cell r="C127">
            <v>118.06529999999999</v>
          </cell>
        </row>
        <row r="128">
          <cell r="C128">
            <v>161.54</v>
          </cell>
        </row>
        <row r="129">
          <cell r="C129">
            <v>169.7415</v>
          </cell>
        </row>
        <row r="130">
          <cell r="C130">
            <v>156.29849999999999</v>
          </cell>
        </row>
        <row r="131">
          <cell r="C131">
            <v>148.8648</v>
          </cell>
        </row>
        <row r="132">
          <cell r="C132">
            <v>151.58359999999999</v>
          </cell>
        </row>
        <row r="133">
          <cell r="C133">
            <v>196.14250000000001</v>
          </cell>
        </row>
        <row r="134">
          <cell r="C134">
            <v>158.91419999999999</v>
          </cell>
        </row>
        <row r="135">
          <cell r="C135">
            <v>240.02493400876955</v>
          </cell>
        </row>
      </sheetData>
      <sheetData sheetId="25">
        <row r="106">
          <cell r="C106">
            <v>199.3349</v>
          </cell>
        </row>
        <row r="107">
          <cell r="C107">
            <v>163.9246</v>
          </cell>
        </row>
        <row r="108">
          <cell r="C108">
            <v>200.1112</v>
          </cell>
        </row>
        <row r="109">
          <cell r="C109">
            <v>162.28630000000001</v>
          </cell>
        </row>
        <row r="110">
          <cell r="C110">
            <v>181.1044</v>
          </cell>
        </row>
        <row r="111">
          <cell r="C111">
            <v>191.5164</v>
          </cell>
        </row>
        <row r="112">
          <cell r="C112">
            <v>158.35220000000001</v>
          </cell>
        </row>
        <row r="113">
          <cell r="C113">
            <v>161.4161</v>
          </cell>
        </row>
        <row r="114">
          <cell r="C114">
            <v>174.20689999999999</v>
          </cell>
        </row>
        <row r="115">
          <cell r="C115">
            <v>179.23320000000001</v>
          </cell>
        </row>
        <row r="116">
          <cell r="C116">
            <v>146.80199999999999</v>
          </cell>
        </row>
        <row r="117">
          <cell r="C117">
            <v>162.024</v>
          </cell>
        </row>
        <row r="118">
          <cell r="C118">
            <v>175.4169</v>
          </cell>
        </row>
        <row r="119">
          <cell r="C119">
            <v>171.96520000000001</v>
          </cell>
        </row>
        <row r="120">
          <cell r="C120">
            <v>188.11</v>
          </cell>
        </row>
        <row r="121">
          <cell r="C121">
            <v>191.3329</v>
          </cell>
        </row>
        <row r="122">
          <cell r="C122">
            <v>161.04849999999999</v>
          </cell>
        </row>
        <row r="123">
          <cell r="C123">
            <v>158.35810000000001</v>
          </cell>
        </row>
        <row r="124">
          <cell r="C124">
            <v>158.66399999999999</v>
          </cell>
        </row>
        <row r="125">
          <cell r="C125">
            <v>194.79669999999999</v>
          </cell>
        </row>
        <row r="126">
          <cell r="C126">
            <v>190.8347</v>
          </cell>
        </row>
        <row r="127">
          <cell r="C127">
            <v>234.19229999999999</v>
          </cell>
        </row>
        <row r="128">
          <cell r="C128">
            <v>255.4761</v>
          </cell>
        </row>
        <row r="129">
          <cell r="C129">
            <v>296.0224</v>
          </cell>
        </row>
        <row r="130">
          <cell r="C130">
            <v>366.57490000000001</v>
          </cell>
        </row>
        <row r="131">
          <cell r="C131">
            <v>422.62720000000002</v>
          </cell>
        </row>
        <row r="132">
          <cell r="C132">
            <v>506.2586</v>
          </cell>
        </row>
        <row r="133">
          <cell r="C133">
            <v>456.1628</v>
          </cell>
        </row>
        <row r="134">
          <cell r="C134">
            <v>451.36599999999999</v>
          </cell>
        </row>
        <row r="135">
          <cell r="C135">
            <v>380.44632029888186</v>
          </cell>
        </row>
      </sheetData>
      <sheetData sheetId="26">
        <row r="106">
          <cell r="C106">
            <v>338.5693</v>
          </cell>
        </row>
        <row r="107">
          <cell r="C107">
            <v>315.6927</v>
          </cell>
        </row>
        <row r="108">
          <cell r="C108">
            <v>286.87150000000003</v>
          </cell>
        </row>
        <row r="109">
          <cell r="C109">
            <v>283.71370000000002</v>
          </cell>
        </row>
        <row r="110">
          <cell r="C110">
            <v>318.14600000000002</v>
          </cell>
        </row>
        <row r="111">
          <cell r="C111">
            <v>307.04390000000001</v>
          </cell>
        </row>
        <row r="112">
          <cell r="C112">
            <v>337.16899999999998</v>
          </cell>
        </row>
        <row r="113">
          <cell r="C113">
            <v>361.84620000000001</v>
          </cell>
        </row>
        <row r="114">
          <cell r="C114">
            <v>323.7885</v>
          </cell>
        </row>
        <row r="115">
          <cell r="C115">
            <v>355.18810000000002</v>
          </cell>
        </row>
        <row r="116">
          <cell r="C116">
            <v>347.82220000000001</v>
          </cell>
        </row>
        <row r="117">
          <cell r="C117">
            <v>333.39980000000003</v>
          </cell>
        </row>
        <row r="118">
          <cell r="C118">
            <v>300.8707</v>
          </cell>
        </row>
        <row r="119">
          <cell r="C119">
            <v>312.9051</v>
          </cell>
        </row>
        <row r="120">
          <cell r="C120">
            <v>289.64879999999999</v>
          </cell>
        </row>
        <row r="121">
          <cell r="C121">
            <v>280.0797</v>
          </cell>
        </row>
        <row r="122">
          <cell r="C122">
            <v>293.42270000000002</v>
          </cell>
        </row>
        <row r="123">
          <cell r="C123">
            <v>353.08539999999999</v>
          </cell>
        </row>
        <row r="124">
          <cell r="C124">
            <v>319.07479999999998</v>
          </cell>
        </row>
        <row r="125">
          <cell r="C125">
            <v>323.92590000000001</v>
          </cell>
        </row>
        <row r="126">
          <cell r="C126">
            <v>357.79700000000003</v>
          </cell>
        </row>
        <row r="127">
          <cell r="C127">
            <v>383.98430000000002</v>
          </cell>
        </row>
        <row r="128">
          <cell r="C128">
            <v>340.08019999999999</v>
          </cell>
        </row>
        <row r="129">
          <cell r="C129">
            <v>408.5249</v>
          </cell>
        </row>
        <row r="130">
          <cell r="C130">
            <v>460.50150000000002</v>
          </cell>
        </row>
        <row r="131">
          <cell r="C131">
            <v>501.32810000000001</v>
          </cell>
        </row>
        <row r="132">
          <cell r="C132">
            <v>568.98940000000005</v>
          </cell>
        </row>
        <row r="133">
          <cell r="C133">
            <v>635.03750000000002</v>
          </cell>
        </row>
        <row r="134">
          <cell r="C134">
            <v>711.91189999999995</v>
          </cell>
        </row>
        <row r="135">
          <cell r="C135">
            <v>677.73646556844881</v>
          </cell>
        </row>
      </sheetData>
      <sheetData sheetId="27"/>
      <sheetData sheetId="28"/>
      <sheetData sheetId="29"/>
      <sheetData sheetId="30"/>
      <sheetData sheetId="31"/>
      <sheetData sheetId="32"/>
      <sheetData sheetId="33"/>
      <sheetData sheetId="34"/>
      <sheetData sheetId="35"/>
      <sheetData sheetId="36">
        <row r="6">
          <cell r="D6">
            <v>28328.821984445276</v>
          </cell>
          <cell r="G6">
            <v>22861.452423669962</v>
          </cell>
        </row>
        <row r="8">
          <cell r="D8">
            <v>7597.4140941638161</v>
          </cell>
        </row>
        <row r="9">
          <cell r="D9">
            <v>1330.9210705351379</v>
          </cell>
        </row>
        <row r="10">
          <cell r="D10">
            <v>8269.1632666324895</v>
          </cell>
        </row>
        <row r="11">
          <cell r="D11">
            <v>3901.1946986481712</v>
          </cell>
        </row>
        <row r="12">
          <cell r="D12">
            <v>773.88711294818745</v>
          </cell>
        </row>
        <row r="13">
          <cell r="D13">
            <v>1119.6555099042844</v>
          </cell>
        </row>
        <row r="14">
          <cell r="D14">
            <v>277.56479859390947</v>
          </cell>
        </row>
        <row r="15">
          <cell r="D15">
            <v>812.97424708608276</v>
          </cell>
        </row>
        <row r="16">
          <cell r="D16">
            <v>4461.7162577493154</v>
          </cell>
        </row>
        <row r="18">
          <cell r="D18">
            <v>948.5520824068293</v>
          </cell>
        </row>
        <row r="19">
          <cell r="D19">
            <v>3461.0800439670497</v>
          </cell>
        </row>
        <row r="20">
          <cell r="D20">
            <v>2521.3434449340625</v>
          </cell>
        </row>
        <row r="21">
          <cell r="D21">
            <v>1011.9606371014123</v>
          </cell>
        </row>
        <row r="22">
          <cell r="D22">
            <v>2988.4518403914331</v>
          </cell>
        </row>
        <row r="23">
          <cell r="D23">
            <v>180.41026082535021</v>
          </cell>
        </row>
        <row r="24">
          <cell r="D24">
            <v>1480.7254837737855</v>
          </cell>
        </row>
        <row r="25">
          <cell r="D25">
            <v>1156.8658947039946</v>
          </cell>
        </row>
      </sheetData>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P32" sqref="P32"/>
    </sheetView>
  </sheetViews>
  <sheetFormatPr defaultRowHeight="14.5" x14ac:dyDescent="0.35"/>
  <cols>
    <col min="9" max="9" width="9.453125" customWidth="1"/>
  </cols>
  <sheetData>
    <row r="1" spans="1:9" ht="33" x14ac:dyDescent="0.35">
      <c r="A1" s="10"/>
      <c r="B1" s="11"/>
      <c r="C1" s="11"/>
      <c r="D1" s="11"/>
      <c r="E1" s="11"/>
      <c r="F1" s="11"/>
      <c r="G1" s="11"/>
      <c r="H1" s="11"/>
      <c r="I1" s="11"/>
    </row>
    <row r="2" spans="1:9" x14ac:dyDescent="0.35">
      <c r="A2" s="11"/>
      <c r="B2" s="11"/>
      <c r="C2" s="11"/>
      <c r="D2" s="11"/>
      <c r="E2" s="11"/>
      <c r="F2" s="11"/>
      <c r="G2" s="11"/>
      <c r="H2" s="11"/>
      <c r="I2" s="11"/>
    </row>
    <row r="3" spans="1:9" x14ac:dyDescent="0.35">
      <c r="A3" s="11"/>
      <c r="B3" s="11"/>
      <c r="C3" s="11"/>
      <c r="D3" s="11"/>
      <c r="E3" s="11"/>
      <c r="F3" s="11"/>
      <c r="G3" s="11"/>
      <c r="H3" s="11"/>
      <c r="I3" s="11"/>
    </row>
    <row r="4" spans="1:9" x14ac:dyDescent="0.35">
      <c r="A4" s="11"/>
      <c r="B4" s="11"/>
      <c r="C4" s="11"/>
      <c r="D4" s="11"/>
      <c r="E4" s="11"/>
      <c r="F4" s="11"/>
      <c r="G4" s="11"/>
      <c r="H4" s="11"/>
      <c r="I4" s="11"/>
    </row>
    <row r="5" spans="1:9" x14ac:dyDescent="0.35">
      <c r="A5" s="11"/>
      <c r="B5" s="11"/>
      <c r="C5" s="11"/>
      <c r="D5" s="11"/>
      <c r="E5" s="11"/>
      <c r="F5" s="11"/>
      <c r="G5" s="11"/>
      <c r="H5" s="11"/>
      <c r="I5" s="11"/>
    </row>
    <row r="6" spans="1:9" x14ac:dyDescent="0.35">
      <c r="A6" s="11"/>
      <c r="B6" s="11"/>
      <c r="C6" s="11"/>
      <c r="D6" s="11"/>
      <c r="E6" s="11"/>
      <c r="F6" s="11"/>
      <c r="G6" s="11"/>
      <c r="H6" s="11"/>
      <c r="I6" s="11"/>
    </row>
    <row r="7" spans="1:9" x14ac:dyDescent="0.35">
      <c r="A7" s="11"/>
      <c r="B7" s="11"/>
      <c r="C7" s="11"/>
      <c r="D7" s="11"/>
      <c r="E7" s="11"/>
      <c r="F7" s="11"/>
      <c r="G7" s="11"/>
      <c r="H7" s="11"/>
      <c r="I7" s="11"/>
    </row>
    <row r="8" spans="1:9" x14ac:dyDescent="0.35">
      <c r="A8" s="11"/>
      <c r="B8" s="11"/>
      <c r="C8" s="11"/>
      <c r="D8" s="11"/>
      <c r="E8" s="11"/>
      <c r="F8" s="11"/>
      <c r="G8" s="11"/>
      <c r="H8" s="11"/>
      <c r="I8" s="11"/>
    </row>
    <row r="9" spans="1:9" x14ac:dyDescent="0.35">
      <c r="A9" s="11"/>
      <c r="B9" s="11"/>
      <c r="C9" s="11"/>
      <c r="D9" s="11"/>
      <c r="E9" s="11"/>
      <c r="F9" s="11"/>
      <c r="G9" s="11"/>
      <c r="H9" s="11"/>
      <c r="I9" s="11"/>
    </row>
    <row r="10" spans="1:9" x14ac:dyDescent="0.35">
      <c r="A10" s="11"/>
      <c r="B10" s="11"/>
      <c r="C10" s="11"/>
      <c r="D10" s="11"/>
      <c r="E10" s="11"/>
      <c r="F10" s="11"/>
      <c r="G10" s="11"/>
      <c r="H10" s="11"/>
      <c r="I10" s="11"/>
    </row>
    <row r="11" spans="1:9" x14ac:dyDescent="0.35">
      <c r="A11" s="11"/>
      <c r="B11" s="11"/>
      <c r="C11" s="11"/>
      <c r="D11" s="11"/>
      <c r="E11" s="11"/>
      <c r="F11" s="11"/>
      <c r="G11" s="11"/>
      <c r="H11" s="11"/>
      <c r="I11" s="11"/>
    </row>
    <row r="12" spans="1:9" x14ac:dyDescent="0.35">
      <c r="A12" s="11"/>
      <c r="B12" s="11"/>
      <c r="C12" s="11"/>
      <c r="D12" s="11"/>
      <c r="E12" s="11"/>
      <c r="F12" s="11"/>
      <c r="G12" s="11"/>
      <c r="H12" s="11"/>
      <c r="I12" s="11"/>
    </row>
    <row r="13" spans="1:9" x14ac:dyDescent="0.35">
      <c r="A13" s="11"/>
      <c r="B13" s="11"/>
      <c r="C13" s="11"/>
      <c r="D13" s="11"/>
      <c r="E13" s="11"/>
      <c r="F13" s="11"/>
      <c r="G13" s="11"/>
      <c r="H13" s="11"/>
      <c r="I13" s="11"/>
    </row>
    <row r="14" spans="1:9" x14ac:dyDescent="0.35">
      <c r="A14" s="11"/>
      <c r="B14" s="11"/>
      <c r="C14" s="11"/>
      <c r="D14" s="11"/>
      <c r="E14" s="11"/>
      <c r="F14" s="11"/>
      <c r="G14" s="11"/>
      <c r="H14" s="11"/>
      <c r="I14" s="11"/>
    </row>
    <row r="15" spans="1:9" x14ac:dyDescent="0.35">
      <c r="A15" s="11"/>
      <c r="B15" s="11"/>
      <c r="C15" s="11"/>
      <c r="D15" s="11"/>
      <c r="E15" s="11"/>
      <c r="F15" s="11"/>
      <c r="G15" s="11"/>
      <c r="H15" s="11"/>
      <c r="I15" s="11"/>
    </row>
    <row r="16" spans="1:9" x14ac:dyDescent="0.35">
      <c r="A16" s="11"/>
      <c r="B16" s="11"/>
      <c r="C16" s="11"/>
      <c r="D16" s="11"/>
      <c r="E16" s="11"/>
      <c r="F16" s="11"/>
      <c r="G16" s="11"/>
      <c r="H16" s="11"/>
      <c r="I16" s="11"/>
    </row>
    <row r="17" spans="1:9" x14ac:dyDescent="0.35">
      <c r="A17" s="11"/>
      <c r="B17" s="11"/>
      <c r="C17" s="11"/>
      <c r="D17" s="11"/>
      <c r="E17" s="11"/>
      <c r="F17" s="11"/>
      <c r="G17" s="11"/>
      <c r="H17" s="11"/>
      <c r="I17" s="11"/>
    </row>
    <row r="18" spans="1:9" x14ac:dyDescent="0.35">
      <c r="A18" s="11"/>
      <c r="B18" s="11"/>
      <c r="C18" s="11"/>
      <c r="D18" s="11"/>
      <c r="E18" s="11"/>
      <c r="F18" s="11"/>
      <c r="G18" s="11"/>
      <c r="H18" s="11"/>
      <c r="I18" s="11"/>
    </row>
    <row r="19" spans="1:9" x14ac:dyDescent="0.35">
      <c r="A19" s="11"/>
      <c r="B19" s="11"/>
      <c r="C19" s="11"/>
      <c r="D19" s="11"/>
      <c r="E19" s="11"/>
      <c r="F19" s="11"/>
      <c r="G19" s="11"/>
      <c r="H19" s="11"/>
      <c r="I19" s="11"/>
    </row>
    <row r="20" spans="1:9" x14ac:dyDescent="0.35">
      <c r="A20" s="11"/>
      <c r="B20" s="11"/>
      <c r="C20" s="11"/>
      <c r="D20" s="11"/>
      <c r="E20" s="11"/>
      <c r="F20" s="11"/>
      <c r="G20" s="11"/>
      <c r="H20" s="11"/>
      <c r="I20" s="11"/>
    </row>
    <row r="21" spans="1:9" x14ac:dyDescent="0.35">
      <c r="A21" s="11"/>
      <c r="B21" s="11"/>
      <c r="C21" s="11"/>
      <c r="D21" s="11"/>
      <c r="E21" s="11"/>
      <c r="F21" s="11"/>
      <c r="G21" s="11"/>
      <c r="H21" s="11"/>
      <c r="I21" s="11"/>
    </row>
    <row r="22" spans="1:9" x14ac:dyDescent="0.35">
      <c r="A22" s="11"/>
      <c r="B22" s="11"/>
      <c r="C22" s="11"/>
      <c r="D22" s="11"/>
      <c r="E22" s="11"/>
      <c r="F22" s="11"/>
      <c r="G22" s="11"/>
      <c r="H22" s="11"/>
      <c r="I22" s="11"/>
    </row>
    <row r="23" spans="1:9" x14ac:dyDescent="0.35">
      <c r="A23" s="11"/>
      <c r="B23" s="11"/>
      <c r="C23" s="11"/>
      <c r="D23" s="11"/>
      <c r="E23" s="11"/>
      <c r="F23" s="11"/>
      <c r="G23" s="11"/>
      <c r="H23" s="11"/>
      <c r="I23" s="11"/>
    </row>
    <row r="24" spans="1:9" x14ac:dyDescent="0.35">
      <c r="A24" s="11"/>
      <c r="B24" s="11"/>
      <c r="C24" s="11"/>
      <c r="D24" s="11"/>
      <c r="E24" s="11"/>
      <c r="F24" s="11"/>
      <c r="G24" s="11"/>
      <c r="H24" s="11"/>
      <c r="I24" s="11"/>
    </row>
    <row r="25" spans="1:9" x14ac:dyDescent="0.35">
      <c r="A25" s="11"/>
      <c r="B25" s="11"/>
      <c r="C25" s="11"/>
      <c r="D25" s="11"/>
      <c r="E25" s="11"/>
      <c r="F25" s="11"/>
      <c r="G25" s="11"/>
      <c r="H25" s="11"/>
      <c r="I25" s="11"/>
    </row>
    <row r="26" spans="1:9" x14ac:dyDescent="0.35">
      <c r="A26" s="11"/>
      <c r="B26" s="11"/>
      <c r="C26" s="11"/>
      <c r="D26" s="11"/>
      <c r="E26" s="11"/>
      <c r="F26" s="11"/>
      <c r="G26" s="11"/>
      <c r="H26" s="11"/>
      <c r="I26" s="11"/>
    </row>
    <row r="27" spans="1:9" x14ac:dyDescent="0.35">
      <c r="A27" s="11"/>
      <c r="B27" s="11"/>
      <c r="C27" s="11"/>
      <c r="D27" s="11"/>
      <c r="E27" s="11"/>
      <c r="F27" s="11"/>
      <c r="G27" s="11"/>
      <c r="H27" s="11"/>
      <c r="I27" s="11"/>
    </row>
    <row r="28" spans="1:9" x14ac:dyDescent="0.35">
      <c r="A28" s="11"/>
      <c r="B28" s="11"/>
      <c r="C28" s="11"/>
      <c r="D28" s="11"/>
      <c r="E28" s="11"/>
      <c r="F28" s="11"/>
      <c r="G28" s="11"/>
      <c r="H28" s="11"/>
      <c r="I28" s="11"/>
    </row>
    <row r="29" spans="1:9" x14ac:dyDescent="0.35">
      <c r="A29" s="11"/>
      <c r="B29" s="11"/>
      <c r="C29" s="11"/>
      <c r="D29" s="11"/>
      <c r="E29" s="11"/>
      <c r="F29" s="11"/>
      <c r="G29" s="11"/>
      <c r="H29" s="11"/>
      <c r="I29" s="11"/>
    </row>
    <row r="30" spans="1:9" x14ac:dyDescent="0.35">
      <c r="A30" s="11"/>
      <c r="B30" s="11"/>
      <c r="C30" s="11"/>
      <c r="D30" s="11"/>
      <c r="E30" s="11"/>
      <c r="F30" s="11"/>
      <c r="G30" s="11"/>
      <c r="H30" s="11"/>
      <c r="I30" s="11"/>
    </row>
    <row r="31" spans="1:9" x14ac:dyDescent="0.35">
      <c r="A31" s="11"/>
      <c r="B31" s="11"/>
      <c r="C31" s="11"/>
      <c r="D31" s="11"/>
      <c r="E31" s="11"/>
      <c r="F31" s="11"/>
      <c r="G31" s="11"/>
      <c r="H31" s="11"/>
      <c r="I31" s="11"/>
    </row>
    <row r="32" spans="1:9" x14ac:dyDescent="0.35">
      <c r="A32" s="11"/>
      <c r="B32" s="11"/>
      <c r="C32" s="11"/>
      <c r="D32" s="11"/>
      <c r="E32" s="11"/>
      <c r="F32" s="11"/>
      <c r="G32" s="11"/>
      <c r="H32" s="11"/>
      <c r="I32" s="11"/>
    </row>
    <row r="33" spans="1:10" x14ac:dyDescent="0.35">
      <c r="A33" s="11"/>
      <c r="B33" s="11"/>
      <c r="C33" s="11"/>
      <c r="D33" s="11"/>
      <c r="E33" s="11"/>
      <c r="F33" s="11"/>
      <c r="G33" s="11"/>
      <c r="H33" s="11"/>
      <c r="I33" s="11"/>
    </row>
    <row r="34" spans="1:10" x14ac:dyDescent="0.35">
      <c r="A34" s="11"/>
      <c r="B34" s="11"/>
      <c r="C34" s="11"/>
      <c r="D34" s="11"/>
      <c r="E34" s="11"/>
      <c r="F34" s="11"/>
      <c r="G34" s="11"/>
      <c r="H34" s="11"/>
      <c r="I34" s="11"/>
    </row>
    <row r="35" spans="1:10" x14ac:dyDescent="0.35">
      <c r="A35" s="11"/>
      <c r="B35" s="11"/>
      <c r="C35" s="11"/>
      <c r="D35" s="11"/>
      <c r="E35" s="11"/>
      <c r="F35" s="11"/>
      <c r="G35" s="11"/>
      <c r="H35" s="11"/>
      <c r="I35" s="11"/>
    </row>
    <row r="36" spans="1:10" x14ac:dyDescent="0.35">
      <c r="A36" s="11"/>
      <c r="B36" s="11"/>
      <c r="C36" s="11"/>
      <c r="D36" s="11"/>
      <c r="E36" s="11"/>
      <c r="F36" s="11"/>
      <c r="G36" s="11"/>
      <c r="H36" s="11"/>
      <c r="I36" s="11"/>
    </row>
    <row r="37" spans="1:10" x14ac:dyDescent="0.35">
      <c r="A37" s="11"/>
      <c r="B37" s="11"/>
      <c r="C37" s="11"/>
      <c r="D37" s="11"/>
      <c r="E37" s="11"/>
      <c r="F37" s="11"/>
      <c r="G37" s="11"/>
      <c r="H37" s="11"/>
      <c r="I37" s="11"/>
    </row>
    <row r="38" spans="1:10" x14ac:dyDescent="0.35">
      <c r="A38" s="12"/>
      <c r="B38" s="12"/>
      <c r="C38" s="12"/>
      <c r="D38" s="12"/>
      <c r="E38" s="12"/>
      <c r="F38" s="12"/>
      <c r="G38" s="12"/>
      <c r="H38" s="12"/>
      <c r="I38" s="12"/>
      <c r="J38" s="13"/>
    </row>
    <row r="39" spans="1:10" x14ac:dyDescent="0.35">
      <c r="A39" s="12"/>
      <c r="B39" s="12"/>
      <c r="C39" s="12"/>
      <c r="D39" s="12"/>
      <c r="E39" s="12"/>
      <c r="F39" s="12"/>
      <c r="G39" s="12"/>
      <c r="H39" s="12"/>
      <c r="I39" s="12"/>
      <c r="J39" s="13"/>
    </row>
    <row r="40" spans="1:10" x14ac:dyDescent="0.35">
      <c r="A40" s="12"/>
      <c r="B40" s="12"/>
      <c r="C40" s="12"/>
      <c r="D40" s="12"/>
      <c r="E40" s="12"/>
      <c r="F40" s="12"/>
      <c r="G40" s="12"/>
      <c r="H40" s="12"/>
      <c r="I40" s="12"/>
      <c r="J40" s="13"/>
    </row>
    <row r="41" spans="1:10" x14ac:dyDescent="0.35">
      <c r="A41" s="12"/>
      <c r="B41" s="12"/>
      <c r="C41" s="12"/>
      <c r="D41" s="12"/>
      <c r="E41" s="12"/>
      <c r="F41" s="12"/>
      <c r="G41" s="12"/>
      <c r="H41" s="12"/>
      <c r="I41" s="12"/>
      <c r="J41" s="13"/>
    </row>
    <row r="42" spans="1:10" x14ac:dyDescent="0.35">
      <c r="A42" s="12"/>
      <c r="B42" s="12"/>
      <c r="C42" s="12"/>
      <c r="D42" s="12"/>
      <c r="E42" s="12"/>
      <c r="F42" s="12"/>
      <c r="G42" s="12"/>
      <c r="H42" s="12"/>
      <c r="I42" s="12"/>
      <c r="J42" s="13"/>
    </row>
    <row r="43" spans="1:10" x14ac:dyDescent="0.35">
      <c r="A43" s="12"/>
      <c r="B43" s="12"/>
      <c r="C43" s="12"/>
      <c r="D43" s="12"/>
      <c r="E43" s="12"/>
      <c r="F43" s="12"/>
      <c r="G43" s="12"/>
      <c r="H43" s="12"/>
      <c r="I43" s="12"/>
      <c r="J43" s="13"/>
    </row>
    <row r="44" spans="1:10" x14ac:dyDescent="0.35">
      <c r="A44" s="12"/>
      <c r="B44" s="12"/>
      <c r="C44" s="12"/>
      <c r="D44" s="12"/>
      <c r="E44" s="12"/>
      <c r="F44" s="12"/>
      <c r="G44" s="12"/>
      <c r="H44" s="12"/>
      <c r="I44" s="12"/>
      <c r="J44" s="13"/>
    </row>
    <row r="45" spans="1:10" ht="15" thickBot="1" x14ac:dyDescent="0.4">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65"/>
  <sheetViews>
    <sheetView workbookViewId="0">
      <selection sqref="A1:B2"/>
    </sheetView>
  </sheetViews>
  <sheetFormatPr defaultRowHeight="14.5" x14ac:dyDescent="0.35"/>
  <cols>
    <col min="1" max="1" width="3.453125" customWidth="1"/>
    <col min="2" max="2" width="12.1796875" customWidth="1"/>
    <col min="3" max="3" width="11.453125" customWidth="1"/>
    <col min="4" max="4" width="10.90625" customWidth="1"/>
    <col min="5" max="5" width="11.08984375" customWidth="1"/>
  </cols>
  <sheetData>
    <row r="1" spans="1:5" ht="24.65" customHeight="1" x14ac:dyDescent="0.35">
      <c r="A1" s="33" t="s">
        <v>25</v>
      </c>
      <c r="B1" s="34"/>
      <c r="C1" s="30" t="s">
        <v>23</v>
      </c>
      <c r="D1" s="31"/>
      <c r="E1" s="32"/>
    </row>
    <row r="2" spans="1:5" ht="14.4" customHeight="1" x14ac:dyDescent="0.35">
      <c r="A2" s="35"/>
      <c r="B2" s="36"/>
      <c r="C2" s="9" t="s">
        <v>20</v>
      </c>
      <c r="D2" s="9" t="s">
        <v>21</v>
      </c>
      <c r="E2" s="9" t="s">
        <v>22</v>
      </c>
    </row>
    <row r="3" spans="1:5" x14ac:dyDescent="0.35">
      <c r="A3" s="3">
        <v>1</v>
      </c>
      <c r="B3" s="4">
        <v>43831</v>
      </c>
      <c r="C3" s="5">
        <f>'[1]RSA All Cause'!$C106</f>
        <v>9930.7497000000003</v>
      </c>
      <c r="D3" s="5">
        <f>'[1]RSA Natural'!$C106</f>
        <v>8661.7754000000004</v>
      </c>
      <c r="E3" s="5">
        <f>'[1]RSA UnNatural'!$C106</f>
        <v>1268.9743000000001</v>
      </c>
    </row>
    <row r="4" spans="1:5" x14ac:dyDescent="0.35">
      <c r="A4" s="3">
        <v>2</v>
      </c>
      <c r="B4" s="4">
        <f t="shared" ref="B4:B27" si="0">B3+7</f>
        <v>43838</v>
      </c>
      <c r="C4" s="5">
        <f>'[1]RSA All Cause'!$C107</f>
        <v>8728.9222000000009</v>
      </c>
      <c r="D4" s="5">
        <f>'[1]RSA Natural'!$C107</f>
        <v>7897.0937000000004</v>
      </c>
      <c r="E4" s="5">
        <f>'[1]RSA UnNatural'!$C107</f>
        <v>831.82850000000008</v>
      </c>
    </row>
    <row r="5" spans="1:5" x14ac:dyDescent="0.35">
      <c r="A5" s="3">
        <v>3</v>
      </c>
      <c r="B5" s="4">
        <f t="shared" si="0"/>
        <v>43845</v>
      </c>
      <c r="C5" s="5">
        <f>'[1]RSA All Cause'!$C108</f>
        <v>8299.6673200000005</v>
      </c>
      <c r="D5" s="5">
        <f>'[1]RSA Natural'!$C108</f>
        <v>7525.4981000000007</v>
      </c>
      <c r="E5" s="5">
        <f>'[1]RSA UnNatural'!$C108</f>
        <v>774.16922</v>
      </c>
    </row>
    <row r="6" spans="1:5" x14ac:dyDescent="0.35">
      <c r="A6" s="3">
        <v>4</v>
      </c>
      <c r="B6" s="4">
        <f t="shared" si="0"/>
        <v>43852</v>
      </c>
      <c r="C6" s="5">
        <f>'[1]RSA All Cause'!$C109</f>
        <v>8328.8829299999998</v>
      </c>
      <c r="D6" s="5">
        <f>'[1]RSA Natural'!$C109</f>
        <v>7455.5469999999996</v>
      </c>
      <c r="E6" s="5">
        <f>'[1]RSA UnNatural'!$C109</f>
        <v>873.33592999999996</v>
      </c>
    </row>
    <row r="7" spans="1:5" x14ac:dyDescent="0.35">
      <c r="A7" s="3">
        <v>5</v>
      </c>
      <c r="B7" s="4">
        <f t="shared" si="0"/>
        <v>43859</v>
      </c>
      <c r="C7" s="5">
        <f>'[1]RSA All Cause'!$C110</f>
        <v>9193.1636499999986</v>
      </c>
      <c r="D7" s="5">
        <f>'[1]RSA Natural'!$C110</f>
        <v>8046.2973999999986</v>
      </c>
      <c r="E7" s="5">
        <f>'[1]RSA UnNatural'!$C110</f>
        <v>1146.86625</v>
      </c>
    </row>
    <row r="8" spans="1:5" x14ac:dyDescent="0.35">
      <c r="A8" s="3">
        <v>6</v>
      </c>
      <c r="B8" s="4">
        <f t="shared" si="0"/>
        <v>43866</v>
      </c>
      <c r="C8" s="5">
        <f>'[1]RSA All Cause'!$C111</f>
        <v>8739.1517400000012</v>
      </c>
      <c r="D8" s="5">
        <f>'[1]RSA Natural'!$C111</f>
        <v>7820.6653000000006</v>
      </c>
      <c r="E8" s="5">
        <f>'[1]RSA UnNatural'!$C111</f>
        <v>918.48644000000002</v>
      </c>
    </row>
    <row r="9" spans="1:5" x14ac:dyDescent="0.35">
      <c r="A9" s="3">
        <v>7</v>
      </c>
      <c r="B9" s="4">
        <f t="shared" si="0"/>
        <v>43873</v>
      </c>
      <c r="C9" s="5">
        <f>'[1]RSA All Cause'!$C112</f>
        <v>8607.246610000002</v>
      </c>
      <c r="D9" s="5">
        <f>'[1]RSA Natural'!$C112</f>
        <v>7676.439800000001</v>
      </c>
      <c r="E9" s="5">
        <f>'[1]RSA UnNatural'!$C112</f>
        <v>930.80681000000016</v>
      </c>
    </row>
    <row r="10" spans="1:5" x14ac:dyDescent="0.35">
      <c r="A10" s="3">
        <v>8</v>
      </c>
      <c r="B10" s="4">
        <f t="shared" si="0"/>
        <v>43880</v>
      </c>
      <c r="C10" s="5">
        <f>'[1]RSA All Cause'!$C113</f>
        <v>8324.7759000000005</v>
      </c>
      <c r="D10" s="5">
        <f>'[1]RSA Natural'!$C113</f>
        <v>7472.8293000000003</v>
      </c>
      <c r="E10" s="5">
        <f>'[1]RSA UnNatural'!$C113</f>
        <v>851.94659999999999</v>
      </c>
    </row>
    <row r="11" spans="1:5" x14ac:dyDescent="0.35">
      <c r="A11" s="3">
        <v>9</v>
      </c>
      <c r="B11" s="4">
        <f t="shared" si="0"/>
        <v>43887</v>
      </c>
      <c r="C11" s="5">
        <f>'[1]RSA All Cause'!$C114</f>
        <v>8734.7300400000004</v>
      </c>
      <c r="D11" s="5">
        <f>'[1]RSA Natural'!$C114</f>
        <v>7551.4053000000004</v>
      </c>
      <c r="E11" s="5">
        <f>'[1]RSA UnNatural'!$C114</f>
        <v>1183.32474</v>
      </c>
    </row>
    <row r="12" spans="1:5" x14ac:dyDescent="0.35">
      <c r="A12" s="3">
        <v>10</v>
      </c>
      <c r="B12" s="4">
        <f t="shared" si="0"/>
        <v>43894</v>
      </c>
      <c r="C12" s="5">
        <f>'[1]RSA All Cause'!$C115</f>
        <v>9082.253850000001</v>
      </c>
      <c r="D12" s="5">
        <f>'[1]RSA Natural'!$C115</f>
        <v>8021.6043</v>
      </c>
      <c r="E12" s="5">
        <f>'[1]RSA UnNatural'!$C115</f>
        <v>1060.6495500000001</v>
      </c>
    </row>
    <row r="13" spans="1:5" x14ac:dyDescent="0.35">
      <c r="A13" s="3">
        <v>11</v>
      </c>
      <c r="B13" s="4">
        <f t="shared" si="0"/>
        <v>43901</v>
      </c>
      <c r="C13" s="5">
        <f>'[1]RSA All Cause'!$C116</f>
        <v>8585.9190200000012</v>
      </c>
      <c r="D13" s="5">
        <f>'[1]RSA Natural'!$C116</f>
        <v>7641.3190000000004</v>
      </c>
      <c r="E13" s="5">
        <f>'[1]RSA UnNatural'!$C116</f>
        <v>944.60001999999986</v>
      </c>
    </row>
    <row r="14" spans="1:5" x14ac:dyDescent="0.35">
      <c r="A14" s="3">
        <v>12</v>
      </c>
      <c r="B14" s="4">
        <f t="shared" si="0"/>
        <v>43908</v>
      </c>
      <c r="C14" s="5">
        <f>'[1]RSA All Cause'!$C117</f>
        <v>8432.8369220000004</v>
      </c>
      <c r="D14" s="5">
        <f>'[1]RSA Natural'!$C117</f>
        <v>7636.3073000000004</v>
      </c>
      <c r="E14" s="5">
        <f>'[1]RSA UnNatural'!$C117</f>
        <v>796.5296219999999</v>
      </c>
    </row>
    <row r="15" spans="1:5" x14ac:dyDescent="0.35">
      <c r="A15" s="3">
        <v>13</v>
      </c>
      <c r="B15" s="4">
        <f t="shared" si="0"/>
        <v>43915</v>
      </c>
      <c r="C15" s="5">
        <f>'[1]RSA All Cause'!$C118</f>
        <v>8285.39545</v>
      </c>
      <c r="D15" s="5">
        <f>'[1]RSA Natural'!$C118</f>
        <v>7619.7102000000004</v>
      </c>
      <c r="E15" s="5">
        <f>'[1]RSA UnNatural'!$C118</f>
        <v>665.68525</v>
      </c>
    </row>
    <row r="16" spans="1:5" x14ac:dyDescent="0.35">
      <c r="A16" s="3">
        <v>14</v>
      </c>
      <c r="B16" s="4">
        <f t="shared" si="0"/>
        <v>43922</v>
      </c>
      <c r="C16" s="5">
        <f>'[1]RSA All Cause'!$C119</f>
        <v>8119.6938</v>
      </c>
      <c r="D16" s="5">
        <f>'[1]RSA Natural'!$C119</f>
        <v>7645.0712000000003</v>
      </c>
      <c r="E16" s="5">
        <f>'[1]RSA UnNatural'!$C119</f>
        <v>474.62260000000003</v>
      </c>
    </row>
    <row r="17" spans="1:5" x14ac:dyDescent="0.35">
      <c r="A17" s="3">
        <v>15</v>
      </c>
      <c r="B17" s="4">
        <f t="shared" si="0"/>
        <v>43929</v>
      </c>
      <c r="C17" s="5">
        <f>'[1]RSA All Cause'!$C120</f>
        <v>8180.9742200000001</v>
      </c>
      <c r="D17" s="5">
        <f>'[1]RSA Natural'!$C120</f>
        <v>7732.2543999999998</v>
      </c>
      <c r="E17" s="5">
        <f>'[1]RSA UnNatural'!$C120</f>
        <v>448.71981999999997</v>
      </c>
    </row>
    <row r="18" spans="1:5" x14ac:dyDescent="0.35">
      <c r="A18" s="3">
        <v>16</v>
      </c>
      <c r="B18" s="4">
        <f t="shared" si="0"/>
        <v>43936</v>
      </c>
      <c r="C18" s="5">
        <f>'[1]RSA All Cause'!$C121</f>
        <v>7994.2494540000007</v>
      </c>
      <c r="D18" s="5">
        <f>'[1]RSA Natural'!$C121</f>
        <v>7516.1076000000003</v>
      </c>
      <c r="E18" s="5">
        <f>'[1]RSA UnNatural'!$C121</f>
        <v>478.14185399999997</v>
      </c>
    </row>
    <row r="19" spans="1:5" x14ac:dyDescent="0.35">
      <c r="A19" s="3">
        <v>17</v>
      </c>
      <c r="B19" s="4">
        <f t="shared" si="0"/>
        <v>43943</v>
      </c>
      <c r="C19" s="5">
        <f>'[1]RSA All Cause'!$C122</f>
        <v>7632.0181620000003</v>
      </c>
      <c r="D19" s="5">
        <f>'[1]RSA Natural'!$C122</f>
        <v>7201.9989000000005</v>
      </c>
      <c r="E19" s="5">
        <f>'[1]RSA UnNatural'!$C122</f>
        <v>430.01926199999997</v>
      </c>
    </row>
    <row r="20" spans="1:5" x14ac:dyDescent="0.35">
      <c r="A20" s="3">
        <v>18</v>
      </c>
      <c r="B20" s="4">
        <f t="shared" si="0"/>
        <v>43950</v>
      </c>
      <c r="C20" s="5">
        <f>'[1]RSA All Cause'!$C123</f>
        <v>8300.5920399999995</v>
      </c>
      <c r="D20" s="5">
        <f>'[1]RSA Natural'!$C123</f>
        <v>7764.6196</v>
      </c>
      <c r="E20" s="5">
        <f>'[1]RSA UnNatural'!$C123</f>
        <v>535.97244000000001</v>
      </c>
    </row>
    <row r="21" spans="1:5" x14ac:dyDescent="0.35">
      <c r="A21" s="3">
        <v>19</v>
      </c>
      <c r="B21" s="4">
        <f t="shared" si="0"/>
        <v>43957</v>
      </c>
      <c r="C21" s="5">
        <f>'[1]RSA All Cause'!$C124</f>
        <v>8469.4863000000005</v>
      </c>
      <c r="D21" s="5">
        <f>'[1]RSA Natural'!$C124</f>
        <v>7878.7930000000006</v>
      </c>
      <c r="E21" s="5">
        <f>'[1]RSA UnNatural'!$C124</f>
        <v>590.69330000000002</v>
      </c>
    </row>
    <row r="22" spans="1:5" x14ac:dyDescent="0.35">
      <c r="A22" s="3">
        <v>20</v>
      </c>
      <c r="B22" s="4">
        <f t="shared" si="0"/>
        <v>43964</v>
      </c>
      <c r="C22" s="5">
        <f>'[1]RSA All Cause'!$C125</f>
        <v>8615.6900100000003</v>
      </c>
      <c r="D22" s="5">
        <f>'[1]RSA Natural'!$C125</f>
        <v>8097.1669000000002</v>
      </c>
      <c r="E22" s="5">
        <f>'[1]RSA UnNatural'!$C125</f>
        <v>518.52310999999997</v>
      </c>
    </row>
    <row r="23" spans="1:5" x14ac:dyDescent="0.35">
      <c r="A23" s="3">
        <v>21</v>
      </c>
      <c r="B23" s="4">
        <f t="shared" si="0"/>
        <v>43971</v>
      </c>
      <c r="C23" s="5">
        <f>'[1]RSA All Cause'!$C126</f>
        <v>8784.4324089999991</v>
      </c>
      <c r="D23" s="5">
        <f>'[1]RSA Natural'!$C126</f>
        <v>8146.1101999999992</v>
      </c>
      <c r="E23" s="5">
        <f>'[1]RSA UnNatural'!$C126</f>
        <v>638.32220900000004</v>
      </c>
    </row>
    <row r="24" spans="1:5" x14ac:dyDescent="0.35">
      <c r="A24" s="3">
        <v>22</v>
      </c>
      <c r="B24" s="4">
        <f t="shared" si="0"/>
        <v>43978</v>
      </c>
      <c r="C24" s="5">
        <f>'[1]RSA All Cause'!$C127</f>
        <v>9884.4001399999997</v>
      </c>
      <c r="D24" s="5">
        <f>'[1]RSA Natural'!$C127</f>
        <v>9065.2199999999993</v>
      </c>
      <c r="E24" s="5">
        <f>'[1]RSA UnNatural'!$C127</f>
        <v>819.18013999999994</v>
      </c>
    </row>
    <row r="25" spans="1:5" x14ac:dyDescent="0.35">
      <c r="A25" s="3">
        <v>23</v>
      </c>
      <c r="B25" s="4">
        <f t="shared" si="0"/>
        <v>43985</v>
      </c>
      <c r="C25" s="5">
        <f>'[1]RSA All Cause'!$C128</f>
        <v>10165.364249999999</v>
      </c>
      <c r="D25" s="5">
        <f>'[1]RSA Natural'!$C128</f>
        <v>9092.3392999999996</v>
      </c>
      <c r="E25" s="5">
        <f>'[1]RSA UnNatural'!$C128</f>
        <v>1073.02495</v>
      </c>
    </row>
    <row r="26" spans="1:5" x14ac:dyDescent="0.35">
      <c r="A26" s="3">
        <v>24</v>
      </c>
      <c r="B26" s="4">
        <f t="shared" si="0"/>
        <v>43992</v>
      </c>
      <c r="C26" s="5">
        <f>'[1]RSA All Cause'!$C129</f>
        <v>11066.251540000001</v>
      </c>
      <c r="D26" s="5">
        <f>'[1]RSA Natural'!$C129</f>
        <v>10158.038500000001</v>
      </c>
      <c r="E26" s="5">
        <f>'[1]RSA UnNatural'!$C129</f>
        <v>908.21304000000009</v>
      </c>
    </row>
    <row r="27" spans="1:5" x14ac:dyDescent="0.35">
      <c r="A27" s="3">
        <v>25</v>
      </c>
      <c r="B27" s="4">
        <f t="shared" si="0"/>
        <v>43999</v>
      </c>
      <c r="C27" s="5">
        <f>'[1]RSA All Cause'!$C130</f>
        <v>12043.65638</v>
      </c>
      <c r="D27" s="5">
        <f>'[1]RSA Natural'!$C130</f>
        <v>11111.1199</v>
      </c>
      <c r="E27" s="5">
        <f>'[1]RSA UnNatural'!$C130</f>
        <v>932.5364800000001</v>
      </c>
    </row>
    <row r="28" spans="1:5" x14ac:dyDescent="0.35">
      <c r="A28" s="3">
        <v>26</v>
      </c>
      <c r="B28" s="4">
        <v>44006</v>
      </c>
      <c r="C28" s="5">
        <f>'[1]RSA All Cause'!$C131</f>
        <v>12613.270470000001</v>
      </c>
      <c r="D28" s="5">
        <f>'[1]RSA Natural'!$C131</f>
        <v>11692.5524</v>
      </c>
      <c r="E28" s="5">
        <f>'[1]RSA UnNatural'!$C131</f>
        <v>920.71807000000001</v>
      </c>
    </row>
    <row r="29" spans="1:5" x14ac:dyDescent="0.35">
      <c r="A29" s="3">
        <v>27</v>
      </c>
      <c r="B29" s="4">
        <v>44013</v>
      </c>
      <c r="C29" s="5">
        <f>'[1]RSA All Cause'!$C132</f>
        <v>13891.226820000002</v>
      </c>
      <c r="D29" s="5">
        <f>'[1]RSA Natural'!$C132</f>
        <v>12933.238000000001</v>
      </c>
      <c r="E29" s="5">
        <f>'[1]RSA UnNatural'!$C132</f>
        <v>957.98882000000003</v>
      </c>
    </row>
    <row r="30" spans="1:5" x14ac:dyDescent="0.35">
      <c r="A30" s="3">
        <v>28</v>
      </c>
      <c r="B30" s="4">
        <v>44020</v>
      </c>
      <c r="C30" s="5">
        <f>'[1]RSA All Cause'!$C133</f>
        <v>15012.242830000001</v>
      </c>
      <c r="D30" s="5">
        <f>'[1]RSA Natural'!$C133</f>
        <v>14165.6435</v>
      </c>
      <c r="E30" s="5">
        <f>'[1]RSA UnNatural'!$C133</f>
        <v>846.59933000000012</v>
      </c>
    </row>
    <row r="31" spans="1:5" x14ac:dyDescent="0.35">
      <c r="A31" s="3">
        <v>29</v>
      </c>
      <c r="B31" s="4">
        <v>44027</v>
      </c>
      <c r="C31" s="5">
        <f>'[1]RSA All Cause'!$C134</f>
        <v>16181.664740000002</v>
      </c>
      <c r="D31" s="5">
        <f>'[1]RSA Natural'!$C134</f>
        <v>15403.461400000002</v>
      </c>
      <c r="E31" s="5">
        <f>'[1]RSA UnNatural'!$C134</f>
        <v>778.20334000000014</v>
      </c>
    </row>
    <row r="32" spans="1:5" x14ac:dyDescent="0.35">
      <c r="A32" s="3">
        <v>30</v>
      </c>
      <c r="B32" s="4">
        <v>44034</v>
      </c>
      <c r="C32" s="5">
        <f>'[1]RSA All Cause'!$C135</f>
        <v>15461.350745872549</v>
      </c>
      <c r="D32" s="5">
        <f>'[1]RSA Natural'!$C135</f>
        <v>14655.014852724698</v>
      </c>
      <c r="E32" s="5">
        <f>'[1]RSA UnNatural'!$C135</f>
        <v>806.3358931478499</v>
      </c>
    </row>
    <row r="33" spans="1:7" x14ac:dyDescent="0.35">
      <c r="A33" s="37" t="s">
        <v>26</v>
      </c>
      <c r="B33" s="37"/>
      <c r="C33" s="43">
        <f>SUM(C3:C32)</f>
        <v>295690.25964287249</v>
      </c>
      <c r="D33" s="43">
        <f t="shared" ref="D33:E33" si="1">SUM(D3:D32)</f>
        <v>271285.24175272475</v>
      </c>
      <c r="E33" s="43">
        <f t="shared" si="1"/>
        <v>24405.017890147847</v>
      </c>
    </row>
    <row r="34" spans="1:7" x14ac:dyDescent="0.35">
      <c r="A34" s="16"/>
      <c r="B34" s="16"/>
      <c r="C34" s="19"/>
      <c r="D34" s="20"/>
      <c r="E34" s="20"/>
    </row>
    <row r="35" spans="1:7" x14ac:dyDescent="0.35">
      <c r="A35" s="21" t="s">
        <v>29</v>
      </c>
      <c r="B35" s="17"/>
      <c r="C35" s="18"/>
      <c r="D35" s="15"/>
      <c r="E35" s="15"/>
    </row>
    <row r="36" spans="1:7" x14ac:dyDescent="0.35">
      <c r="A36" s="22" t="s">
        <v>27</v>
      </c>
      <c r="B36" s="23"/>
      <c r="C36" s="44">
        <f>[1]Tables!$D$6</f>
        <v>28328.821984445276</v>
      </c>
      <c r="D36" s="24"/>
      <c r="E36" s="25"/>
      <c r="F36" s="26"/>
      <c r="G36" s="26"/>
    </row>
    <row r="37" spans="1:7" x14ac:dyDescent="0.35">
      <c r="A37" s="21" t="s">
        <v>24</v>
      </c>
      <c r="B37" s="27"/>
      <c r="C37" s="28"/>
      <c r="D37" s="26"/>
      <c r="E37" s="26"/>
      <c r="F37" s="26"/>
      <c r="G37" s="26"/>
    </row>
    <row r="38" spans="1:7" x14ac:dyDescent="0.35">
      <c r="A38" s="22" t="s">
        <v>28</v>
      </c>
      <c r="B38" s="23"/>
      <c r="C38" s="44">
        <f>[1]Tables!$G$6</f>
        <v>22861.452423669962</v>
      </c>
      <c r="D38" s="26"/>
      <c r="E38" s="29"/>
      <c r="F38" s="26"/>
      <c r="G38" s="26"/>
    </row>
    <row r="39" spans="1:7" x14ac:dyDescent="0.35">
      <c r="E39" s="1"/>
    </row>
    <row r="40" spans="1:7" x14ac:dyDescent="0.35">
      <c r="E40" s="1"/>
    </row>
    <row r="41" spans="1:7" x14ac:dyDescent="0.35">
      <c r="E41" s="1"/>
    </row>
    <row r="42" spans="1:7" x14ac:dyDescent="0.35">
      <c r="E42" s="1"/>
    </row>
    <row r="43" spans="1:7" x14ac:dyDescent="0.35">
      <c r="E43" s="1"/>
    </row>
    <row r="44" spans="1:7" x14ac:dyDescent="0.35">
      <c r="E44" s="1"/>
    </row>
    <row r="45" spans="1:7" x14ac:dyDescent="0.35">
      <c r="E45" s="1"/>
    </row>
    <row r="46" spans="1:7" x14ac:dyDescent="0.35">
      <c r="E46" s="1"/>
    </row>
    <row r="47" spans="1:7" x14ac:dyDescent="0.35">
      <c r="E47" s="1"/>
    </row>
    <row r="48" spans="1:7" x14ac:dyDescent="0.35">
      <c r="E48" s="1"/>
    </row>
    <row r="49" spans="5:5" x14ac:dyDescent="0.35">
      <c r="E49" s="1"/>
    </row>
    <row r="50" spans="5:5" x14ac:dyDescent="0.35">
      <c r="E50" s="1"/>
    </row>
    <row r="51" spans="5:5" x14ac:dyDescent="0.35">
      <c r="E51" s="1"/>
    </row>
    <row r="52" spans="5:5" x14ac:dyDescent="0.35">
      <c r="E52" s="1"/>
    </row>
    <row r="53" spans="5:5" x14ac:dyDescent="0.35">
      <c r="E53" s="1"/>
    </row>
    <row r="54" spans="5:5" x14ac:dyDescent="0.35">
      <c r="E54" s="1"/>
    </row>
    <row r="55" spans="5:5" x14ac:dyDescent="0.35">
      <c r="E55" s="1"/>
    </row>
    <row r="56" spans="5:5" x14ac:dyDescent="0.35">
      <c r="E56" s="1"/>
    </row>
    <row r="57" spans="5:5" x14ac:dyDescent="0.35">
      <c r="E57" s="1"/>
    </row>
    <row r="58" spans="5:5" x14ac:dyDescent="0.35">
      <c r="E58" s="1"/>
    </row>
    <row r="59" spans="5:5" x14ac:dyDescent="0.35">
      <c r="E59" s="1"/>
    </row>
    <row r="60" spans="5:5" x14ac:dyDescent="0.35">
      <c r="E60" s="1"/>
    </row>
    <row r="61" spans="5:5" x14ac:dyDescent="0.35">
      <c r="E61" s="1"/>
    </row>
    <row r="62" spans="5:5" x14ac:dyDescent="0.35">
      <c r="E62" s="1"/>
    </row>
    <row r="63" spans="5:5" x14ac:dyDescent="0.35">
      <c r="E63" s="1"/>
    </row>
    <row r="65" spans="5:5" x14ac:dyDescent="0.35">
      <c r="E65" s="1"/>
    </row>
  </sheetData>
  <mergeCells count="3">
    <mergeCell ref="C1:E1"/>
    <mergeCell ref="A1:B2"/>
    <mergeCell ref="A33:B3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35"/>
  <sheetViews>
    <sheetView workbookViewId="0">
      <pane ySplit="2" topLeftCell="A3" activePane="bottomLeft" state="frozen"/>
      <selection pane="bottomLeft" activeCell="A3" sqref="A3"/>
    </sheetView>
  </sheetViews>
  <sheetFormatPr defaultRowHeight="14.5" x14ac:dyDescent="0.35"/>
  <cols>
    <col min="1" max="1" width="5" customWidth="1"/>
    <col min="2" max="2" width="12.089843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2" ht="17.399999999999999" customHeight="1" x14ac:dyDescent="0.35">
      <c r="A1" s="33" t="s">
        <v>25</v>
      </c>
      <c r="B1" s="34"/>
      <c r="C1" s="38" t="s">
        <v>19</v>
      </c>
      <c r="D1" s="39"/>
      <c r="E1" s="39"/>
      <c r="F1" s="39"/>
      <c r="G1" s="39"/>
      <c r="H1" s="39"/>
      <c r="I1" s="39"/>
      <c r="J1" s="39"/>
      <c r="K1" s="39"/>
      <c r="L1" s="39"/>
    </row>
    <row r="2" spans="1:12" ht="25.75" customHeight="1" x14ac:dyDescent="0.35">
      <c r="A2" s="35"/>
      <c r="B2" s="36"/>
      <c r="C2" s="9" t="s">
        <v>9</v>
      </c>
      <c r="D2" s="9" t="s">
        <v>10</v>
      </c>
      <c r="E2" s="9" t="s">
        <v>11</v>
      </c>
      <c r="F2" s="9" t="s">
        <v>12</v>
      </c>
      <c r="G2" s="9" t="s">
        <v>13</v>
      </c>
      <c r="H2" s="9" t="s">
        <v>14</v>
      </c>
      <c r="I2" s="9" t="s">
        <v>15</v>
      </c>
      <c r="J2" s="9" t="s">
        <v>16</v>
      </c>
      <c r="K2" s="9" t="s">
        <v>17</v>
      </c>
      <c r="L2" s="9" t="s">
        <v>18</v>
      </c>
    </row>
    <row r="3" spans="1:12" x14ac:dyDescent="0.35">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5">
      <c r="A4" s="6">
        <v>2</v>
      </c>
      <c r="B4" s="7">
        <f t="shared" ref="B4:B27"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5">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5">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5">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5">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5">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5">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5">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5">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5">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5">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5">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5">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5">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5">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5">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5">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5">
      <c r="A21" s="3">
        <v>19</v>
      </c>
      <c r="B21" s="4">
        <f t="shared" si="0"/>
        <v>43957</v>
      </c>
      <c r="C21" s="5">
        <f>[1]EC!$C124</f>
        <v>1289.94</v>
      </c>
      <c r="D21" s="5">
        <f>[1]FS!$C124</f>
        <v>459.9196</v>
      </c>
      <c r="E21" s="5">
        <f>[1]GT!$C124</f>
        <v>1353.53</v>
      </c>
      <c r="F21" s="5">
        <f>[1]KZN!$C124</f>
        <v>1460.93</v>
      </c>
      <c r="G21" s="5">
        <f>[1]LM!$C124</f>
        <v>990.76750000000004</v>
      </c>
      <c r="H21" s="5">
        <f>[1]MP!$C124</f>
        <v>715.94090000000006</v>
      </c>
      <c r="I21" s="5">
        <f>[1]NC!$C124</f>
        <v>228.22229999999999</v>
      </c>
      <c r="J21" s="5">
        <f>[1]NW!$C124</f>
        <v>541.56849999999997</v>
      </c>
      <c r="K21" s="5">
        <f>[1]WC!$C124</f>
        <v>837.9742</v>
      </c>
      <c r="L21" s="5">
        <f>'[1]RSA Natural'!$C124</f>
        <v>7878.7930000000006</v>
      </c>
    </row>
    <row r="22" spans="1:12" x14ac:dyDescent="0.35">
      <c r="A22" s="3">
        <v>20</v>
      </c>
      <c r="B22" s="4">
        <f t="shared" si="0"/>
        <v>43964</v>
      </c>
      <c r="C22" s="5">
        <f>[1]EC!$C125</f>
        <v>1295.0999999999999</v>
      </c>
      <c r="D22" s="5">
        <f>[1]FS!$C125</f>
        <v>478.82580000000002</v>
      </c>
      <c r="E22" s="5">
        <f>[1]GT!$C125</f>
        <v>1352.18</v>
      </c>
      <c r="F22" s="5">
        <f>[1]KZN!$C125</f>
        <v>1459.06</v>
      </c>
      <c r="G22" s="5">
        <f>[1]LM!$C125</f>
        <v>1004.54</v>
      </c>
      <c r="H22" s="5">
        <f>[1]MP!$C125</f>
        <v>743.11360000000002</v>
      </c>
      <c r="I22" s="5">
        <f>[1]NC!$C125</f>
        <v>214.54259999999999</v>
      </c>
      <c r="J22" s="5">
        <f>[1]NW!$C125</f>
        <v>581.78189999999995</v>
      </c>
      <c r="K22" s="5">
        <f>[1]WC!$C125</f>
        <v>968.02300000000002</v>
      </c>
      <c r="L22" s="5">
        <f>'[1]RSA Natural'!$C125</f>
        <v>8097.1669000000002</v>
      </c>
    </row>
    <row r="23" spans="1:12" x14ac:dyDescent="0.35">
      <c r="A23" s="3">
        <v>21</v>
      </c>
      <c r="B23" s="4">
        <f t="shared" si="0"/>
        <v>43971</v>
      </c>
      <c r="C23" s="5">
        <f>[1]EC!$C126</f>
        <v>1408.83</v>
      </c>
      <c r="D23" s="5">
        <f>[1]FS!$C126</f>
        <v>453.75869999999998</v>
      </c>
      <c r="E23" s="5">
        <f>[1]GT!$C126</f>
        <v>1405.55</v>
      </c>
      <c r="F23" s="5">
        <f>[1]KZN!$C126</f>
        <v>1439.08</v>
      </c>
      <c r="G23" s="5">
        <f>[1]LM!$C126</f>
        <v>942.31650000000002</v>
      </c>
      <c r="H23" s="5">
        <f>[1]MP!$C126</f>
        <v>647.5598</v>
      </c>
      <c r="I23" s="5">
        <f>[1]NC!$C126</f>
        <v>208.62790000000001</v>
      </c>
      <c r="J23" s="5">
        <f>[1]NW!$C126</f>
        <v>530.77729999999997</v>
      </c>
      <c r="K23" s="5">
        <f>[1]WC!$C126</f>
        <v>1109.6099999999999</v>
      </c>
      <c r="L23" s="5">
        <f>'[1]RSA Natural'!$C126</f>
        <v>8146.1101999999992</v>
      </c>
    </row>
    <row r="24" spans="1:12" x14ac:dyDescent="0.35">
      <c r="A24" s="45">
        <v>22</v>
      </c>
      <c r="B24" s="45">
        <f t="shared" si="0"/>
        <v>43978</v>
      </c>
      <c r="C24" s="45">
        <f>[1]EC!$C127</f>
        <v>1563.96</v>
      </c>
      <c r="D24" s="45">
        <f>[1]FS!$C127</f>
        <v>530.90689999999995</v>
      </c>
      <c r="E24" s="45">
        <f>[1]GT!$C127</f>
        <v>1500.27</v>
      </c>
      <c r="F24" s="45">
        <f>[1]KZN!$C127</f>
        <v>1584.25</v>
      </c>
      <c r="G24" s="45">
        <f>[1]LM!$C127</f>
        <v>1030.03</v>
      </c>
      <c r="H24" s="45">
        <f>[1]MP!$C127</f>
        <v>761.84</v>
      </c>
      <c r="I24" s="45">
        <f>[1]NC!$C127</f>
        <v>251.3322</v>
      </c>
      <c r="J24" s="45">
        <f>[1]NW!$C127</f>
        <v>626.21090000000004</v>
      </c>
      <c r="K24" s="45">
        <f>[1]WC!$C127</f>
        <v>1216.42</v>
      </c>
      <c r="L24" s="45">
        <f>'[1]RSA Natural'!$C127</f>
        <v>9065.2199999999993</v>
      </c>
    </row>
    <row r="25" spans="1:12" x14ac:dyDescent="0.35">
      <c r="A25" s="45">
        <v>23</v>
      </c>
      <c r="B25" s="45">
        <f t="shared" si="0"/>
        <v>43985</v>
      </c>
      <c r="C25" s="45">
        <f>[1]EC!$C128</f>
        <v>1567.47</v>
      </c>
      <c r="D25" s="45">
        <f>[1]FS!$C128</f>
        <v>566.20230000000004</v>
      </c>
      <c r="E25" s="45">
        <f>[1]GT!$C128</f>
        <v>1437.34</v>
      </c>
      <c r="F25" s="45">
        <f>[1]KZN!$C128</f>
        <v>1584.63</v>
      </c>
      <c r="G25" s="45">
        <f>[1]LM!$C128</f>
        <v>1029.6600000000001</v>
      </c>
      <c r="H25" s="45">
        <f>[1]MP!$C128</f>
        <v>771.43200000000002</v>
      </c>
      <c r="I25" s="45">
        <f>[1]NC!$C128</f>
        <v>247.2602</v>
      </c>
      <c r="J25" s="45">
        <f>[1]NW!$C128</f>
        <v>563.24480000000005</v>
      </c>
      <c r="K25" s="45">
        <f>[1]WC!$C128</f>
        <v>1325.1</v>
      </c>
      <c r="L25" s="45">
        <f>'[1]RSA Natural'!$C128</f>
        <v>9092.3392999999996</v>
      </c>
    </row>
    <row r="26" spans="1:12" x14ac:dyDescent="0.35">
      <c r="A26" s="45">
        <v>24</v>
      </c>
      <c r="B26" s="45">
        <f t="shared" si="0"/>
        <v>43992</v>
      </c>
      <c r="C26" s="45">
        <f>[1]EC!$C129</f>
        <v>1872.03</v>
      </c>
      <c r="D26" s="45">
        <f>[1]FS!$C129</f>
        <v>564.9923</v>
      </c>
      <c r="E26" s="45">
        <f>[1]GT!$C129</f>
        <v>1767.87</v>
      </c>
      <c r="F26" s="45">
        <f>[1]KZN!$C129</f>
        <v>1675.77</v>
      </c>
      <c r="G26" s="45">
        <f>[1]LM!$C129</f>
        <v>1131.03</v>
      </c>
      <c r="H26" s="45">
        <f>[1]MP!$C129</f>
        <v>726.25009999999997</v>
      </c>
      <c r="I26" s="45">
        <f>[1]NC!$C129</f>
        <v>285.93700000000001</v>
      </c>
      <c r="J26" s="45">
        <f>[1]NW!$C129</f>
        <v>681.57910000000004</v>
      </c>
      <c r="K26" s="45">
        <f>[1]WC!$C129</f>
        <v>1452.58</v>
      </c>
      <c r="L26" s="45">
        <f>'[1]RSA Natural'!$C129</f>
        <v>10158.038500000001</v>
      </c>
    </row>
    <row r="27" spans="1:12" x14ac:dyDescent="0.35">
      <c r="A27" s="45">
        <v>25</v>
      </c>
      <c r="B27" s="45">
        <f t="shared" si="0"/>
        <v>43999</v>
      </c>
      <c r="C27" s="45">
        <f>[1]EC!$C130</f>
        <v>2056.4499999999998</v>
      </c>
      <c r="D27" s="45">
        <f>[1]FS!$C130</f>
        <v>586.87180000000001</v>
      </c>
      <c r="E27" s="45">
        <f>[1]GT!$C130</f>
        <v>2221.39</v>
      </c>
      <c r="F27" s="45">
        <f>[1]KZN!$C130</f>
        <v>1803.63</v>
      </c>
      <c r="G27" s="45">
        <f>[1]LM!$C130</f>
        <v>1147.1199999999999</v>
      </c>
      <c r="H27" s="45">
        <f>[1]MP!$C130</f>
        <v>860.90179999999998</v>
      </c>
      <c r="I27" s="45">
        <f>[1]NC!$C130</f>
        <v>292.5095</v>
      </c>
      <c r="J27" s="45">
        <f>[1]NW!$C130</f>
        <v>719.22680000000003</v>
      </c>
      <c r="K27" s="45">
        <f>[1]WC!$C130</f>
        <v>1423.02</v>
      </c>
      <c r="L27" s="45">
        <f>'[1]RSA Natural'!$C130</f>
        <v>11111.1199</v>
      </c>
    </row>
    <row r="28" spans="1:12" x14ac:dyDescent="0.35">
      <c r="A28" s="45">
        <v>26</v>
      </c>
      <c r="B28" s="45">
        <v>44006</v>
      </c>
      <c r="C28" s="45">
        <f>[1]EC!$C131</f>
        <v>2259.36</v>
      </c>
      <c r="D28" s="45">
        <f>[1]FS!$C131</f>
        <v>549.61680000000001</v>
      </c>
      <c r="E28" s="45">
        <f>[1]GT!$C131</f>
        <v>2628.45</v>
      </c>
      <c r="F28" s="45">
        <f>[1]KZN!$C131</f>
        <v>1862.14</v>
      </c>
      <c r="G28" s="45">
        <f>[1]LM!$C131</f>
        <v>1125.94</v>
      </c>
      <c r="H28" s="45">
        <f>[1]MP!$C131</f>
        <v>852.3963</v>
      </c>
      <c r="I28" s="45">
        <f>[1]NC!$C131</f>
        <v>238.05950000000001</v>
      </c>
      <c r="J28" s="45">
        <f>[1]NW!$C131</f>
        <v>779.15980000000002</v>
      </c>
      <c r="K28" s="45">
        <f>[1]WC!$C131</f>
        <v>1397.43</v>
      </c>
      <c r="L28" s="45">
        <f>'[1]RSA Natural'!$C131</f>
        <v>11692.5524</v>
      </c>
    </row>
    <row r="29" spans="1:12" x14ac:dyDescent="0.35">
      <c r="A29" s="45">
        <v>27</v>
      </c>
      <c r="B29" s="45">
        <v>44013</v>
      </c>
      <c r="C29" s="45">
        <f>[1]EC!$C132</f>
        <v>2740.6</v>
      </c>
      <c r="D29" s="45">
        <f>[1]FS!$C132</f>
        <v>659.09939999999995</v>
      </c>
      <c r="E29" s="45">
        <f>[1]GT!$C132</f>
        <v>2949.11</v>
      </c>
      <c r="F29" s="45">
        <f>[1]KZN!$C132</f>
        <v>2150.42</v>
      </c>
      <c r="G29" s="45">
        <f>[1]LM!$C132</f>
        <v>1190.52</v>
      </c>
      <c r="H29" s="45">
        <f>[1]MP!$C132</f>
        <v>915.65449999999998</v>
      </c>
      <c r="I29" s="45">
        <f>[1]NC!$C132</f>
        <v>276.1164</v>
      </c>
      <c r="J29" s="45">
        <f>[1]NW!$C132</f>
        <v>748.1277</v>
      </c>
      <c r="K29" s="45">
        <f>[1]WC!$C132</f>
        <v>1303.5899999999999</v>
      </c>
      <c r="L29" s="45">
        <f>'[1]RSA Natural'!$C132</f>
        <v>12933.238000000001</v>
      </c>
    </row>
    <row r="30" spans="1:12" x14ac:dyDescent="0.35">
      <c r="A30" s="45">
        <v>28</v>
      </c>
      <c r="B30" s="46">
        <v>44020</v>
      </c>
      <c r="C30" s="45">
        <f>[1]EC!$C133</f>
        <v>2823.27</v>
      </c>
      <c r="D30" s="45">
        <f>[1]FS!$C133</f>
        <v>722.97879999999998</v>
      </c>
      <c r="E30" s="45">
        <f>[1]GT!$C133</f>
        <v>3392.29</v>
      </c>
      <c r="F30" s="45">
        <f>[1]KZN!$C133</f>
        <v>2455.34</v>
      </c>
      <c r="G30" s="45">
        <f>[1]LM!$C133</f>
        <v>1224.83</v>
      </c>
      <c r="H30" s="45">
        <f>[1]MP!$C133</f>
        <v>1010.67</v>
      </c>
      <c r="I30" s="45">
        <f>[1]NC!$C133</f>
        <v>259.8621</v>
      </c>
      <c r="J30" s="45">
        <f>[1]NW!$C133</f>
        <v>877.31259999999997</v>
      </c>
      <c r="K30" s="45">
        <f>[1]WC!$C133</f>
        <v>1399.09</v>
      </c>
      <c r="L30" s="45">
        <f>'[1]RSA Natural'!$C133</f>
        <v>14165.6435</v>
      </c>
    </row>
    <row r="31" spans="1:12" x14ac:dyDescent="0.35">
      <c r="A31" s="45">
        <v>29</v>
      </c>
      <c r="B31" s="45">
        <v>44027</v>
      </c>
      <c r="C31" s="45">
        <f>[1]EC!$C134</f>
        <v>2860.61</v>
      </c>
      <c r="D31" s="45">
        <f>[1]FS!$C134</f>
        <v>947.92909999999995</v>
      </c>
      <c r="E31" s="45">
        <f>[1]GT!$C134</f>
        <v>3536.75</v>
      </c>
      <c r="F31" s="45">
        <f>[1]KZN!$C134</f>
        <v>2949.1</v>
      </c>
      <c r="G31" s="45">
        <f>[1]LM!$C134</f>
        <v>1370.69</v>
      </c>
      <c r="H31" s="45">
        <f>[1]MP!$C134</f>
        <v>1194.8399999999999</v>
      </c>
      <c r="I31" s="45">
        <f>[1]NC!$C134</f>
        <v>368.62909999999999</v>
      </c>
      <c r="J31" s="45">
        <f>[1]NW!$C134</f>
        <v>962.63319999999999</v>
      </c>
      <c r="K31" s="45">
        <f>[1]WC!$C134</f>
        <v>1212.28</v>
      </c>
      <c r="L31" s="45">
        <f>'[1]RSA Natural'!$C134</f>
        <v>15403.461400000002</v>
      </c>
    </row>
    <row r="32" spans="1:12" x14ac:dyDescent="0.35">
      <c r="A32" s="45">
        <v>30</v>
      </c>
      <c r="B32" s="46">
        <v>44034</v>
      </c>
      <c r="C32" s="45">
        <f>[1]EC!$C135</f>
        <v>2493.1849659376644</v>
      </c>
      <c r="D32" s="45">
        <f>[1]FS!$C135</f>
        <v>1049.2280177318312</v>
      </c>
      <c r="E32" s="45">
        <f>[1]GT!$C135</f>
        <v>3132.5259236153033</v>
      </c>
      <c r="F32" s="45">
        <f>[1]KZN!$C135</f>
        <v>2932.9927254484496</v>
      </c>
      <c r="G32" s="45">
        <f>[1]LM!$C135</f>
        <v>1356.3895584881454</v>
      </c>
      <c r="H32" s="45">
        <f>[1]MP!$C135</f>
        <v>1275.7402705703837</v>
      </c>
      <c r="I32" s="45">
        <f>[1]NC!$C135</f>
        <v>327.49845020531973</v>
      </c>
      <c r="J32" s="45">
        <f>[1]NW!$C135</f>
        <v>889.08358721889886</v>
      </c>
      <c r="K32" s="45">
        <f>[1]WC!$C135</f>
        <v>1198.3713535087027</v>
      </c>
      <c r="L32" s="45">
        <f>'[1]RSA Natural'!$C135</f>
        <v>14655.014852724698</v>
      </c>
    </row>
    <row r="33" spans="1:12" x14ac:dyDescent="0.35">
      <c r="A33" s="47" t="s">
        <v>30</v>
      </c>
      <c r="B33" s="48"/>
      <c r="C33" s="49">
        <f>SUM(C3:C32)</f>
        <v>46928.446765937661</v>
      </c>
      <c r="D33" s="49">
        <f t="shared" ref="D33:L33" si="1">SUM(D3:D32)</f>
        <v>15617.088177731832</v>
      </c>
      <c r="E33" s="49">
        <f t="shared" si="1"/>
        <v>49680.021623615292</v>
      </c>
      <c r="F33" s="49">
        <f t="shared" si="1"/>
        <v>50150.684425448439</v>
      </c>
      <c r="G33" s="49">
        <f t="shared" si="1"/>
        <v>31174.196789488149</v>
      </c>
      <c r="H33" s="49">
        <f t="shared" si="1"/>
        <v>23055.735215570385</v>
      </c>
      <c r="I33" s="49">
        <f t="shared" si="1"/>
        <v>7278.8338002053197</v>
      </c>
      <c r="J33" s="49">
        <f t="shared" si="1"/>
        <v>18344.2589172189</v>
      </c>
      <c r="K33" s="49">
        <f t="shared" si="1"/>
        <v>29003.724106508707</v>
      </c>
      <c r="L33" s="49">
        <f t="shared" si="1"/>
        <v>271232.98295272473</v>
      </c>
    </row>
    <row r="34" spans="1:12" ht="16.25" customHeight="1" x14ac:dyDescent="0.35">
      <c r="A34" s="50" t="s">
        <v>8</v>
      </c>
      <c r="B34" s="51"/>
      <c r="C34" s="51"/>
      <c r="D34" s="51"/>
      <c r="E34" s="51"/>
      <c r="F34" s="51"/>
      <c r="G34" s="51"/>
      <c r="H34" s="51"/>
      <c r="I34" s="51"/>
      <c r="J34" s="51"/>
      <c r="K34" s="51"/>
      <c r="L34" s="51"/>
    </row>
    <row r="35" spans="1:12" x14ac:dyDescent="0.35">
      <c r="A35" s="52" t="s">
        <v>31</v>
      </c>
      <c r="B35" s="53"/>
      <c r="C35" s="54">
        <f>[1]Tables!$D$8</f>
        <v>7597.4140941638161</v>
      </c>
      <c r="D35" s="54">
        <f>[1]Tables!$D$9</f>
        <v>1330.9210705351379</v>
      </c>
      <c r="E35" s="54">
        <f>[1]Tables!$D$10</f>
        <v>8269.1632666324895</v>
      </c>
      <c r="F35" s="54">
        <f>[1]Tables!$D$11</f>
        <v>3901.1946986481712</v>
      </c>
      <c r="G35" s="54">
        <f>[1]Tables!$D$12</f>
        <v>773.88711294818745</v>
      </c>
      <c r="H35" s="54">
        <f>[1]Tables!$D$13</f>
        <v>1119.6555099042844</v>
      </c>
      <c r="I35" s="54">
        <f>[1]Tables!$D$14</f>
        <v>277.56479859390947</v>
      </c>
      <c r="J35" s="54">
        <f>[1]Tables!$D$15</f>
        <v>812.97424708608276</v>
      </c>
      <c r="K35" s="54">
        <f>[1]Tables!$D$16</f>
        <v>4461.7162577493154</v>
      </c>
      <c r="L35" s="54">
        <f>[1]Tables!$D$6</f>
        <v>28328.821984445276</v>
      </c>
    </row>
  </sheetData>
  <mergeCells count="5">
    <mergeCell ref="A34:L34"/>
    <mergeCell ref="C1:L1"/>
    <mergeCell ref="A1:B2"/>
    <mergeCell ref="A33:B33"/>
    <mergeCell ref="A35:B3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35"/>
  <sheetViews>
    <sheetView workbookViewId="0">
      <selection sqref="A1:B2"/>
    </sheetView>
  </sheetViews>
  <sheetFormatPr defaultRowHeight="14.5" x14ac:dyDescent="0.35"/>
  <cols>
    <col min="1" max="1" width="4.1796875" customWidth="1"/>
    <col min="2" max="2" width="10.63281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33" t="s">
        <v>25</v>
      </c>
      <c r="B1" s="34"/>
      <c r="C1" s="40" t="s">
        <v>19</v>
      </c>
      <c r="D1" s="41"/>
      <c r="E1" s="41"/>
      <c r="F1" s="41"/>
      <c r="G1" s="41"/>
      <c r="H1" s="41"/>
      <c r="I1" s="41"/>
      <c r="J1" s="42"/>
    </row>
    <row r="2" spans="1:10" ht="24" customHeight="1" x14ac:dyDescent="0.35">
      <c r="A2" s="35"/>
      <c r="B2" s="36"/>
      <c r="C2" s="2" t="s">
        <v>3</v>
      </c>
      <c r="D2" s="2" t="s">
        <v>4</v>
      </c>
      <c r="E2" s="2" t="s">
        <v>5</v>
      </c>
      <c r="F2" s="2" t="s">
        <v>6</v>
      </c>
      <c r="G2" s="2" t="s">
        <v>7</v>
      </c>
      <c r="H2" s="2" t="s">
        <v>0</v>
      </c>
      <c r="I2" s="2" t="s">
        <v>1</v>
      </c>
      <c r="J2" s="2" t="s">
        <v>2</v>
      </c>
    </row>
    <row r="3" spans="1:10" x14ac:dyDescent="0.35">
      <c r="A3" s="45">
        <v>1</v>
      </c>
      <c r="B3" s="45">
        <v>43831</v>
      </c>
      <c r="C3" s="45">
        <f>'[1]BUF(N)'!$C106</f>
        <v>162.2431</v>
      </c>
      <c r="D3" s="45">
        <f>'[1]CPT(N)'!$C106</f>
        <v>466.83420000000001</v>
      </c>
      <c r="E3" s="45">
        <f>'[1]EKU(N)'!$C106</f>
        <v>390.50310000000002</v>
      </c>
      <c r="F3" s="45">
        <f>'[1]ETH(N)'!$C106</f>
        <v>322.55919999999998</v>
      </c>
      <c r="G3" s="45">
        <f>'[1]JHN(N)'!$C106</f>
        <v>388.27300000000002</v>
      </c>
      <c r="H3" s="45">
        <f>'[1]MAN(N)'!$C106</f>
        <v>133.39449999999999</v>
      </c>
      <c r="I3" s="45">
        <f>'[1]NMA(N)'!$C106</f>
        <v>199.3349</v>
      </c>
      <c r="J3" s="45">
        <f>'[1]TSH(N)'!$C106</f>
        <v>338.5693</v>
      </c>
    </row>
    <row r="4" spans="1:10" x14ac:dyDescent="0.35">
      <c r="A4" s="55">
        <v>2</v>
      </c>
      <c r="B4" s="55">
        <f t="shared" ref="B4:B27" si="0">B3+7</f>
        <v>43838</v>
      </c>
      <c r="C4" s="45">
        <f>'[1]BUF(N)'!$C107</f>
        <v>127.2132</v>
      </c>
      <c r="D4" s="45">
        <f>'[1]CPT(N)'!$C107</f>
        <v>501.71109999999999</v>
      </c>
      <c r="E4" s="45">
        <f>'[1]EKU(N)'!$C107</f>
        <v>372.80430000000001</v>
      </c>
      <c r="F4" s="45">
        <f>'[1]ETH(N)'!$C107</f>
        <v>307.23180000000002</v>
      </c>
      <c r="G4" s="45">
        <f>'[1]JHN(N)'!$C107</f>
        <v>387.1902</v>
      </c>
      <c r="H4" s="45">
        <f>'[1]MAN(N)'!$C107</f>
        <v>121.3257</v>
      </c>
      <c r="I4" s="45">
        <f>'[1]NMA(N)'!$C107</f>
        <v>163.9246</v>
      </c>
      <c r="J4" s="45">
        <f>'[1]TSH(N)'!$C107</f>
        <v>315.6927</v>
      </c>
    </row>
    <row r="5" spans="1:10" x14ac:dyDescent="0.35">
      <c r="A5" s="45">
        <v>3</v>
      </c>
      <c r="B5" s="45">
        <f t="shared" si="0"/>
        <v>43845</v>
      </c>
      <c r="C5" s="45">
        <f>'[1]BUF(N)'!$C108</f>
        <v>137.77879999999999</v>
      </c>
      <c r="D5" s="45">
        <f>'[1]CPT(N)'!$C108</f>
        <v>474.93040000000002</v>
      </c>
      <c r="E5" s="45">
        <f>'[1]EKU(N)'!$C108</f>
        <v>365.32220000000001</v>
      </c>
      <c r="F5" s="45">
        <f>'[1]ETH(N)'!$C108</f>
        <v>289.1259</v>
      </c>
      <c r="G5" s="45">
        <f>'[1]JHN(N)'!$C108</f>
        <v>378.80070000000001</v>
      </c>
      <c r="H5" s="45">
        <f>'[1]MAN(N)'!$C108</f>
        <v>117.2608</v>
      </c>
      <c r="I5" s="45">
        <f>'[1]NMA(N)'!$C108</f>
        <v>200.1112</v>
      </c>
      <c r="J5" s="45">
        <f>'[1]TSH(N)'!$C108</f>
        <v>286.87150000000003</v>
      </c>
    </row>
    <row r="6" spans="1:10" x14ac:dyDescent="0.35">
      <c r="A6" s="45">
        <v>4</v>
      </c>
      <c r="B6" s="45">
        <f t="shared" si="0"/>
        <v>43852</v>
      </c>
      <c r="C6" s="45">
        <f>'[1]BUF(N)'!$C109</f>
        <v>135.7824</v>
      </c>
      <c r="D6" s="45">
        <f>'[1]CPT(N)'!$C109</f>
        <v>510.96929999999998</v>
      </c>
      <c r="E6" s="45">
        <f>'[1]EKU(N)'!$C109</f>
        <v>392.77120000000002</v>
      </c>
      <c r="F6" s="45">
        <f>'[1]ETH(N)'!$C109</f>
        <v>278.16379999999998</v>
      </c>
      <c r="G6" s="45">
        <f>'[1]JHN(N)'!$C109</f>
        <v>411.65219999999999</v>
      </c>
      <c r="H6" s="45">
        <f>'[1]MAN(N)'!$C109</f>
        <v>93.32217</v>
      </c>
      <c r="I6" s="45">
        <f>'[1]NMA(N)'!$C109</f>
        <v>162.28630000000001</v>
      </c>
      <c r="J6" s="45">
        <f>'[1]TSH(N)'!$C109</f>
        <v>283.71370000000002</v>
      </c>
    </row>
    <row r="7" spans="1:10" x14ac:dyDescent="0.35">
      <c r="A7" s="45">
        <v>5</v>
      </c>
      <c r="B7" s="45">
        <f t="shared" si="0"/>
        <v>43859</v>
      </c>
      <c r="C7" s="45">
        <f>'[1]BUF(N)'!$C110</f>
        <v>141.1369</v>
      </c>
      <c r="D7" s="45">
        <f>'[1]CPT(N)'!$C110</f>
        <v>550.20069999999998</v>
      </c>
      <c r="E7" s="45">
        <f>'[1]EKU(N)'!$C110</f>
        <v>383.48379999999997</v>
      </c>
      <c r="F7" s="45">
        <f>'[1]ETH(N)'!$C110</f>
        <v>290.39920000000001</v>
      </c>
      <c r="G7" s="45">
        <f>'[1]JHN(N)'!$C110</f>
        <v>393.8879</v>
      </c>
      <c r="H7" s="45">
        <f>'[1]MAN(N)'!$C110</f>
        <v>123.753</v>
      </c>
      <c r="I7" s="45">
        <f>'[1]NMA(N)'!$C110</f>
        <v>181.1044</v>
      </c>
      <c r="J7" s="45">
        <f>'[1]TSH(N)'!$C110</f>
        <v>318.14600000000002</v>
      </c>
    </row>
    <row r="8" spans="1:10" x14ac:dyDescent="0.35">
      <c r="A8" s="45">
        <v>6</v>
      </c>
      <c r="B8" s="45">
        <f t="shared" si="0"/>
        <v>43866</v>
      </c>
      <c r="C8" s="45">
        <f>'[1]BUF(N)'!$C111</f>
        <v>160.23740000000001</v>
      </c>
      <c r="D8" s="45">
        <f>'[1]CPT(N)'!$C111</f>
        <v>486.78980000000001</v>
      </c>
      <c r="E8" s="45">
        <f>'[1]EKU(N)'!$C111</f>
        <v>372.30610000000001</v>
      </c>
      <c r="F8" s="45">
        <f>'[1]ETH(N)'!$C111</f>
        <v>322.21690000000001</v>
      </c>
      <c r="G8" s="45">
        <f>'[1]JHN(N)'!$C111</f>
        <v>353.13369999999998</v>
      </c>
      <c r="H8" s="45">
        <f>'[1]MAN(N)'!$C111</f>
        <v>147.20070000000001</v>
      </c>
      <c r="I8" s="45">
        <f>'[1]NMA(N)'!$C111</f>
        <v>191.5164</v>
      </c>
      <c r="J8" s="45">
        <f>'[1]TSH(N)'!$C111</f>
        <v>307.04390000000001</v>
      </c>
    </row>
    <row r="9" spans="1:10" x14ac:dyDescent="0.35">
      <c r="A9" s="45">
        <v>7</v>
      </c>
      <c r="B9" s="45">
        <f t="shared" si="0"/>
        <v>43873</v>
      </c>
      <c r="C9" s="45">
        <f>'[1]BUF(N)'!$C112</f>
        <v>148.1619</v>
      </c>
      <c r="D9" s="45">
        <f>'[1]CPT(N)'!$C112</f>
        <v>461.4</v>
      </c>
      <c r="E9" s="45">
        <f>'[1]EKU(N)'!$C112</f>
        <v>373.60019999999997</v>
      </c>
      <c r="F9" s="45">
        <f>'[1]ETH(N)'!$C112</f>
        <v>287.09559999999999</v>
      </c>
      <c r="G9" s="45">
        <f>'[1]JHN(N)'!$C112</f>
        <v>347.79039999999998</v>
      </c>
      <c r="H9" s="45">
        <f>'[1]MAN(N)'!$C112</f>
        <v>139.17310000000001</v>
      </c>
      <c r="I9" s="45">
        <f>'[1]NMA(N)'!$C112</f>
        <v>158.35220000000001</v>
      </c>
      <c r="J9" s="45">
        <f>'[1]TSH(N)'!$C112</f>
        <v>337.16899999999998</v>
      </c>
    </row>
    <row r="10" spans="1:10" x14ac:dyDescent="0.35">
      <c r="A10" s="45">
        <v>8</v>
      </c>
      <c r="B10" s="45">
        <f t="shared" si="0"/>
        <v>43880</v>
      </c>
      <c r="C10" s="45">
        <f>'[1]BUF(N)'!$C113</f>
        <v>113.825</v>
      </c>
      <c r="D10" s="45">
        <f>'[1]CPT(N)'!$C113</f>
        <v>458.44420000000002</v>
      </c>
      <c r="E10" s="45">
        <f>'[1]EKU(N)'!$C113</f>
        <v>373.88549999999998</v>
      </c>
      <c r="F10" s="45">
        <f>'[1]ETH(N)'!$C113</f>
        <v>304.29320000000001</v>
      </c>
      <c r="G10" s="45">
        <f>'[1]JHN(N)'!$C113</f>
        <v>372.35469999999998</v>
      </c>
      <c r="H10" s="45">
        <f>'[1]MAN(N)'!$C113</f>
        <v>121.1848</v>
      </c>
      <c r="I10" s="45">
        <f>'[1]NMA(N)'!$C113</f>
        <v>161.4161</v>
      </c>
      <c r="J10" s="45">
        <f>'[1]TSH(N)'!$C113</f>
        <v>361.84620000000001</v>
      </c>
    </row>
    <row r="11" spans="1:10" x14ac:dyDescent="0.35">
      <c r="A11" s="45">
        <v>9</v>
      </c>
      <c r="B11" s="45">
        <f t="shared" si="0"/>
        <v>43887</v>
      </c>
      <c r="C11" s="45">
        <f>'[1]BUF(N)'!$C114</f>
        <v>129.40780000000001</v>
      </c>
      <c r="D11" s="45">
        <f>'[1]CPT(N)'!$C114</f>
        <v>467.73950000000002</v>
      </c>
      <c r="E11" s="45">
        <f>'[1]EKU(N)'!$C114</f>
        <v>368.49680000000001</v>
      </c>
      <c r="F11" s="45">
        <f>'[1]ETH(N)'!$C114</f>
        <v>319.82850000000002</v>
      </c>
      <c r="G11" s="45">
        <f>'[1]JHN(N)'!$C114</f>
        <v>399.584</v>
      </c>
      <c r="H11" s="45">
        <f>'[1]MAN(N)'!$C114</f>
        <v>117.4051</v>
      </c>
      <c r="I11" s="45">
        <f>'[1]NMA(N)'!$C114</f>
        <v>174.20689999999999</v>
      </c>
      <c r="J11" s="45">
        <f>'[1]TSH(N)'!$C114</f>
        <v>323.7885</v>
      </c>
    </row>
    <row r="12" spans="1:10" x14ac:dyDescent="0.35">
      <c r="A12" s="45">
        <v>10</v>
      </c>
      <c r="B12" s="45">
        <f t="shared" si="0"/>
        <v>43894</v>
      </c>
      <c r="C12" s="45">
        <f>'[1]BUF(N)'!$C115</f>
        <v>140.358</v>
      </c>
      <c r="D12" s="45">
        <f>'[1]CPT(N)'!$C115</f>
        <v>479.58069999999998</v>
      </c>
      <c r="E12" s="45">
        <f>'[1]EKU(N)'!$C115</f>
        <v>364.45330000000001</v>
      </c>
      <c r="F12" s="45">
        <f>'[1]ETH(N)'!$C115</f>
        <v>292.71570000000003</v>
      </c>
      <c r="G12" s="45">
        <f>'[1]JHN(N)'!$C115</f>
        <v>390.68959999999998</v>
      </c>
      <c r="H12" s="45">
        <f>'[1]MAN(N)'!$C115</f>
        <v>129.71979999999999</v>
      </c>
      <c r="I12" s="45">
        <f>'[1]NMA(N)'!$C115</f>
        <v>179.23320000000001</v>
      </c>
      <c r="J12" s="45">
        <f>'[1]TSH(N)'!$C115</f>
        <v>355.18810000000002</v>
      </c>
    </row>
    <row r="13" spans="1:10" x14ac:dyDescent="0.35">
      <c r="A13" s="45">
        <v>11</v>
      </c>
      <c r="B13" s="45">
        <f t="shared" si="0"/>
        <v>43901</v>
      </c>
      <c r="C13" s="45">
        <f>'[1]BUF(N)'!$C116</f>
        <v>103.3456</v>
      </c>
      <c r="D13" s="45">
        <f>'[1]CPT(N)'!$C116</f>
        <v>489.6071</v>
      </c>
      <c r="E13" s="45">
        <f>'[1]EKU(N)'!$C116</f>
        <v>378.10489999999999</v>
      </c>
      <c r="F13" s="45">
        <f>'[1]ETH(N)'!$C116</f>
        <v>266.80489999999998</v>
      </c>
      <c r="G13" s="45">
        <f>'[1]JHN(N)'!$C116</f>
        <v>407.7851</v>
      </c>
      <c r="H13" s="45">
        <f>'[1]MAN(N)'!$C116</f>
        <v>117.6597</v>
      </c>
      <c r="I13" s="45">
        <f>'[1]NMA(N)'!$C116</f>
        <v>146.80199999999999</v>
      </c>
      <c r="J13" s="45">
        <f>'[1]TSH(N)'!$C116</f>
        <v>347.82220000000001</v>
      </c>
    </row>
    <row r="14" spans="1:10" x14ac:dyDescent="0.35">
      <c r="A14" s="45">
        <v>12</v>
      </c>
      <c r="B14" s="45">
        <f t="shared" si="0"/>
        <v>43908</v>
      </c>
      <c r="C14" s="45">
        <f>'[1]BUF(N)'!$C117</f>
        <v>126.6112</v>
      </c>
      <c r="D14" s="45">
        <f>'[1]CPT(N)'!$C117</f>
        <v>495.60390000000001</v>
      </c>
      <c r="E14" s="45">
        <f>'[1]EKU(N)'!$C117</f>
        <v>382.94659999999999</v>
      </c>
      <c r="F14" s="45">
        <f>'[1]ETH(N)'!$C117</f>
        <v>301.25569999999999</v>
      </c>
      <c r="G14" s="45">
        <f>'[1]JHN(N)'!$C117</f>
        <v>389.64620000000002</v>
      </c>
      <c r="H14" s="45">
        <f>'[1]MAN(N)'!$C117</f>
        <v>121.7139</v>
      </c>
      <c r="I14" s="45">
        <f>'[1]NMA(N)'!$C117</f>
        <v>162.024</v>
      </c>
      <c r="J14" s="45">
        <f>'[1]TSH(N)'!$C117</f>
        <v>333.39980000000003</v>
      </c>
    </row>
    <row r="15" spans="1:10" x14ac:dyDescent="0.35">
      <c r="A15" s="45">
        <v>13</v>
      </c>
      <c r="B15" s="45">
        <f t="shared" si="0"/>
        <v>43915</v>
      </c>
      <c r="C15" s="45">
        <f>'[1]BUF(N)'!$C118</f>
        <v>124.46</v>
      </c>
      <c r="D15" s="45">
        <f>'[1]CPT(N)'!$C118</f>
        <v>493.72289999999998</v>
      </c>
      <c r="E15" s="45">
        <f>'[1]EKU(N)'!$C118</f>
        <v>378.44729999999998</v>
      </c>
      <c r="F15" s="45">
        <f>'[1]ETH(N)'!$C118</f>
        <v>281.25810000000001</v>
      </c>
      <c r="G15" s="45">
        <f>'[1]JHN(N)'!$C118</f>
        <v>327.2731</v>
      </c>
      <c r="H15" s="45">
        <f>'[1]MAN(N)'!$C118</f>
        <v>130.494</v>
      </c>
      <c r="I15" s="45">
        <f>'[1]NMA(N)'!$C118</f>
        <v>175.4169</v>
      </c>
      <c r="J15" s="45">
        <f>'[1]TSH(N)'!$C118</f>
        <v>300.8707</v>
      </c>
    </row>
    <row r="16" spans="1:10" x14ac:dyDescent="0.35">
      <c r="A16" s="45">
        <v>14</v>
      </c>
      <c r="B16" s="45">
        <f t="shared" si="0"/>
        <v>43922</v>
      </c>
      <c r="C16" s="45">
        <f>'[1]BUF(N)'!$C119</f>
        <v>113.104</v>
      </c>
      <c r="D16" s="45">
        <f>'[1]CPT(N)'!$C119</f>
        <v>511.32810000000001</v>
      </c>
      <c r="E16" s="45">
        <f>'[1]EKU(N)'!$C119</f>
        <v>376.83909999999997</v>
      </c>
      <c r="F16" s="45">
        <f>'[1]ETH(N)'!$C119</f>
        <v>278.42860000000002</v>
      </c>
      <c r="G16" s="45">
        <f>'[1]JHN(N)'!$C119</f>
        <v>395.9624</v>
      </c>
      <c r="H16" s="45">
        <f>'[1]MAN(N)'!$C119</f>
        <v>104.2341</v>
      </c>
      <c r="I16" s="45">
        <f>'[1]NMA(N)'!$C119</f>
        <v>171.96520000000001</v>
      </c>
      <c r="J16" s="45">
        <f>'[1]TSH(N)'!$C119</f>
        <v>312.9051</v>
      </c>
    </row>
    <row r="17" spans="1:10" x14ac:dyDescent="0.35">
      <c r="A17" s="45">
        <v>15</v>
      </c>
      <c r="B17" s="45">
        <f t="shared" si="0"/>
        <v>43929</v>
      </c>
      <c r="C17" s="45">
        <f>'[1]BUF(N)'!$C120</f>
        <v>131.86699999999999</v>
      </c>
      <c r="D17" s="45">
        <f>'[1]CPT(N)'!$C120</f>
        <v>496.89319999999998</v>
      </c>
      <c r="E17" s="45">
        <f>'[1]EKU(N)'!$C120</f>
        <v>396.5883</v>
      </c>
      <c r="F17" s="45">
        <f>'[1]ETH(N)'!$C120</f>
        <v>287.38720000000001</v>
      </c>
      <c r="G17" s="45">
        <f>'[1]JHN(N)'!$C120</f>
        <v>402.91579999999999</v>
      </c>
      <c r="H17" s="45">
        <f>'[1]MAN(N)'!$C120</f>
        <v>157.0342</v>
      </c>
      <c r="I17" s="45">
        <f>'[1]NMA(N)'!$C120</f>
        <v>188.11</v>
      </c>
      <c r="J17" s="45">
        <f>'[1]TSH(N)'!$C120</f>
        <v>289.64879999999999</v>
      </c>
    </row>
    <row r="18" spans="1:10" x14ac:dyDescent="0.35">
      <c r="A18" s="45">
        <v>16</v>
      </c>
      <c r="B18" s="45">
        <f t="shared" si="0"/>
        <v>43936</v>
      </c>
      <c r="C18" s="45">
        <f>'[1]BUF(N)'!$C121</f>
        <v>129.86420000000001</v>
      </c>
      <c r="D18" s="45">
        <f>'[1]CPT(N)'!$C121</f>
        <v>490.75740000000002</v>
      </c>
      <c r="E18" s="45">
        <f>'[1]EKU(N)'!$C121</f>
        <v>357.9624</v>
      </c>
      <c r="F18" s="45">
        <f>'[1]ETH(N)'!$C121</f>
        <v>281.1995</v>
      </c>
      <c r="G18" s="45">
        <f>'[1]JHN(N)'!$C121</f>
        <v>404.2543</v>
      </c>
      <c r="H18" s="45">
        <f>'[1]MAN(N)'!$C121</f>
        <v>110.384</v>
      </c>
      <c r="I18" s="45">
        <f>'[1]NMA(N)'!$C121</f>
        <v>191.3329</v>
      </c>
      <c r="J18" s="45">
        <f>'[1]TSH(N)'!$C121</f>
        <v>280.0797</v>
      </c>
    </row>
    <row r="19" spans="1:10" x14ac:dyDescent="0.35">
      <c r="A19" s="45">
        <v>17</v>
      </c>
      <c r="B19" s="45">
        <f t="shared" si="0"/>
        <v>43943</v>
      </c>
      <c r="C19" s="45">
        <f>'[1]BUF(N)'!$C122</f>
        <v>130.96799999999999</v>
      </c>
      <c r="D19" s="45">
        <f>'[1]CPT(N)'!$C122</f>
        <v>480.69499999999999</v>
      </c>
      <c r="E19" s="45">
        <f>'[1]EKU(N)'!$C122</f>
        <v>341.9058</v>
      </c>
      <c r="F19" s="45">
        <f>'[1]ETH(N)'!$C122</f>
        <v>260.22410000000002</v>
      </c>
      <c r="G19" s="45">
        <f>'[1]JHN(N)'!$C122</f>
        <v>338.68450000000001</v>
      </c>
      <c r="H19" s="45">
        <f>'[1]MAN(N)'!$C122</f>
        <v>108.0688</v>
      </c>
      <c r="I19" s="45">
        <f>'[1]NMA(N)'!$C122</f>
        <v>161.04849999999999</v>
      </c>
      <c r="J19" s="45">
        <f>'[1]TSH(N)'!$C122</f>
        <v>293.42270000000002</v>
      </c>
    </row>
    <row r="20" spans="1:10" x14ac:dyDescent="0.35">
      <c r="A20" s="45">
        <v>18</v>
      </c>
      <c r="B20" s="45">
        <f t="shared" si="0"/>
        <v>43950</v>
      </c>
      <c r="C20" s="45">
        <f>'[1]BUF(N)'!$C123</f>
        <v>110.8329</v>
      </c>
      <c r="D20" s="45">
        <f>'[1]CPT(N)'!$C123</f>
        <v>487.39280000000002</v>
      </c>
      <c r="E20" s="45">
        <f>'[1]EKU(N)'!$C123</f>
        <v>367.4282</v>
      </c>
      <c r="F20" s="45">
        <f>'[1]ETH(N)'!$C123</f>
        <v>287.18259999999998</v>
      </c>
      <c r="G20" s="45">
        <f>'[1]JHN(N)'!$C123</f>
        <v>408.16609999999997</v>
      </c>
      <c r="H20" s="45">
        <f>'[1]MAN(N)'!$C123</f>
        <v>97.870570000000001</v>
      </c>
      <c r="I20" s="45">
        <f>'[1]NMA(N)'!$C123</f>
        <v>158.35810000000001</v>
      </c>
      <c r="J20" s="45">
        <f>'[1]TSH(N)'!$C123</f>
        <v>353.08539999999999</v>
      </c>
    </row>
    <row r="21" spans="1:10" x14ac:dyDescent="0.35">
      <c r="A21" s="45">
        <v>19</v>
      </c>
      <c r="B21" s="45">
        <f t="shared" si="0"/>
        <v>43957</v>
      </c>
      <c r="C21" s="45">
        <f>'[1]BUF(N)'!$C124</f>
        <v>97.97587</v>
      </c>
      <c r="D21" s="45">
        <f>'[1]CPT(N)'!$C124</f>
        <v>537.21879999999999</v>
      </c>
      <c r="E21" s="45">
        <f>'[1]EKU(N)'!$C124</f>
        <v>354.83580000000001</v>
      </c>
      <c r="F21" s="45">
        <f>'[1]ETH(N)'!$C124</f>
        <v>311.0197</v>
      </c>
      <c r="G21" s="45">
        <f>'[1]JHN(N)'!$C124</f>
        <v>430.42129999999997</v>
      </c>
      <c r="H21" s="45">
        <f>'[1]MAN(N)'!$C124</f>
        <v>122.05549999999999</v>
      </c>
      <c r="I21" s="45">
        <f>'[1]NMA(N)'!$C124</f>
        <v>158.66399999999999</v>
      </c>
      <c r="J21" s="45">
        <f>'[1]TSH(N)'!$C124</f>
        <v>319.07479999999998</v>
      </c>
    </row>
    <row r="22" spans="1:10" x14ac:dyDescent="0.35">
      <c r="A22" s="45">
        <v>20</v>
      </c>
      <c r="B22" s="45">
        <f t="shared" si="0"/>
        <v>43964</v>
      </c>
      <c r="C22" s="45">
        <f>'[1]BUF(N)'!$C125</f>
        <v>93.476349999999996</v>
      </c>
      <c r="D22" s="45">
        <f>'[1]CPT(N)'!$C125</f>
        <v>657.18690000000004</v>
      </c>
      <c r="E22" s="45">
        <f>'[1]EKU(N)'!$C125</f>
        <v>404.48660000000001</v>
      </c>
      <c r="F22" s="45">
        <f>'[1]ETH(N)'!$C125</f>
        <v>299.8947</v>
      </c>
      <c r="G22" s="45">
        <f>'[1]JHN(N)'!$C125</f>
        <v>404.46</v>
      </c>
      <c r="H22" s="45">
        <f>'[1]MAN(N)'!$C125</f>
        <v>111.1567</v>
      </c>
      <c r="I22" s="45">
        <f>'[1]NMA(N)'!$C125</f>
        <v>194.79669999999999</v>
      </c>
      <c r="J22" s="45">
        <f>'[1]TSH(N)'!$C125</f>
        <v>323.92590000000001</v>
      </c>
    </row>
    <row r="23" spans="1:10" x14ac:dyDescent="0.35">
      <c r="A23" s="45">
        <v>21</v>
      </c>
      <c r="B23" s="45">
        <f t="shared" si="0"/>
        <v>43971</v>
      </c>
      <c r="C23" s="45">
        <f>'[1]BUF(N)'!$C126</f>
        <v>90.601889999999997</v>
      </c>
      <c r="D23" s="45">
        <f>'[1]CPT(N)'!$C126</f>
        <v>790.51400000000001</v>
      </c>
      <c r="E23" s="45">
        <f>'[1]EKU(N)'!$C126</f>
        <v>421.1721</v>
      </c>
      <c r="F23" s="45">
        <f>'[1]ETH(N)'!$C126</f>
        <v>249.0102</v>
      </c>
      <c r="G23" s="45">
        <f>'[1]JHN(N)'!$C126</f>
        <v>421.94670000000002</v>
      </c>
      <c r="H23" s="45">
        <f>'[1]MAN(N)'!$C126</f>
        <v>135.97909999999999</v>
      </c>
      <c r="I23" s="45">
        <f>'[1]NMA(N)'!$C126</f>
        <v>190.8347</v>
      </c>
      <c r="J23" s="45">
        <f>'[1]TSH(N)'!$C126</f>
        <v>357.79700000000003</v>
      </c>
    </row>
    <row r="24" spans="1:10" x14ac:dyDescent="0.35">
      <c r="A24" s="45">
        <v>22</v>
      </c>
      <c r="B24" s="45">
        <f t="shared" si="0"/>
        <v>43978</v>
      </c>
      <c r="C24" s="45">
        <f>'[1]BUF(N)'!$C127</f>
        <v>120.0701</v>
      </c>
      <c r="D24" s="45">
        <f>'[1]CPT(N)'!$C127</f>
        <v>812.39790000000005</v>
      </c>
      <c r="E24" s="45">
        <f>'[1]EKU(N)'!$C127</f>
        <v>400.37799999999999</v>
      </c>
      <c r="F24" s="45">
        <f>'[1]ETH(N)'!$C127</f>
        <v>285.8297</v>
      </c>
      <c r="G24" s="45">
        <f>'[1]JHN(N)'!$C127</f>
        <v>468.71600000000001</v>
      </c>
      <c r="H24" s="45">
        <f>'[1]MAN(N)'!$C127</f>
        <v>118.06529999999999</v>
      </c>
      <c r="I24" s="45">
        <f>'[1]NMA(N)'!$C127</f>
        <v>234.19229999999999</v>
      </c>
      <c r="J24" s="45">
        <f>'[1]TSH(N)'!$C127</f>
        <v>383.98430000000002</v>
      </c>
    </row>
    <row r="25" spans="1:10" x14ac:dyDescent="0.35">
      <c r="A25" s="45">
        <v>23</v>
      </c>
      <c r="B25" s="45">
        <f t="shared" si="0"/>
        <v>43985</v>
      </c>
      <c r="C25" s="45">
        <f>'[1]BUF(N)'!$C128</f>
        <v>116.11450000000001</v>
      </c>
      <c r="D25" s="45">
        <f>'[1]CPT(N)'!$C128</f>
        <v>928.61339999999996</v>
      </c>
      <c r="E25" s="45">
        <f>'[1]EKU(N)'!$C128</f>
        <v>414.17320000000001</v>
      </c>
      <c r="F25" s="45">
        <f>'[1]ETH(N)'!$C128</f>
        <v>309.4427</v>
      </c>
      <c r="G25" s="45">
        <f>'[1]JHN(N)'!$C128</f>
        <v>418.95229999999998</v>
      </c>
      <c r="H25" s="45">
        <f>'[1]MAN(N)'!$C128</f>
        <v>161.54</v>
      </c>
      <c r="I25" s="45">
        <f>'[1]NMA(N)'!$C128</f>
        <v>255.4761</v>
      </c>
      <c r="J25" s="45">
        <f>'[1]TSH(N)'!$C128</f>
        <v>340.08019999999999</v>
      </c>
    </row>
    <row r="26" spans="1:10" x14ac:dyDescent="0.35">
      <c r="A26" s="45">
        <v>24</v>
      </c>
      <c r="B26" s="45">
        <f t="shared" si="0"/>
        <v>43992</v>
      </c>
      <c r="C26" s="45">
        <f>'[1]BUF(N)'!$C129</f>
        <v>157.8021</v>
      </c>
      <c r="D26" s="45">
        <f>'[1]CPT(N)'!$C129</f>
        <v>967.63580000000002</v>
      </c>
      <c r="E26" s="45">
        <f>'[1]EKU(N)'!$C129</f>
        <v>502.13249999999999</v>
      </c>
      <c r="F26" s="45">
        <f>'[1]ETH(N)'!$C129</f>
        <v>300.82549999999998</v>
      </c>
      <c r="G26" s="45">
        <f>'[1]JHN(N)'!$C129</f>
        <v>570.38599999999997</v>
      </c>
      <c r="H26" s="45">
        <f>'[1]MAN(N)'!$C129</f>
        <v>169.7415</v>
      </c>
      <c r="I26" s="45">
        <f>'[1]NMA(N)'!$C129</f>
        <v>296.0224</v>
      </c>
      <c r="J26" s="45">
        <f>'[1]TSH(N)'!$C129</f>
        <v>408.5249</v>
      </c>
    </row>
    <row r="27" spans="1:10" x14ac:dyDescent="0.35">
      <c r="A27" s="45">
        <v>25</v>
      </c>
      <c r="B27" s="45">
        <f t="shared" si="0"/>
        <v>43999</v>
      </c>
      <c r="C27" s="45">
        <f>'[1]BUF(N)'!$C130</f>
        <v>213.64930000000001</v>
      </c>
      <c r="D27" s="45">
        <f>'[1]CPT(N)'!$C130</f>
        <v>936.62630000000001</v>
      </c>
      <c r="E27" s="45">
        <f>'[1]EKU(N)'!$C130</f>
        <v>611.09010000000001</v>
      </c>
      <c r="F27" s="45">
        <f>'[1]ETH(N)'!$C130</f>
        <v>360.16570000000002</v>
      </c>
      <c r="G27" s="45">
        <f>'[1]JHN(N)'!$C130</f>
        <v>773.4384</v>
      </c>
      <c r="H27" s="45">
        <f>'[1]MAN(N)'!$C130</f>
        <v>156.29849999999999</v>
      </c>
      <c r="I27" s="45">
        <f>'[1]NMA(N)'!$C130</f>
        <v>366.57490000000001</v>
      </c>
      <c r="J27" s="45">
        <f>'[1]TSH(N)'!$C130</f>
        <v>460.50150000000002</v>
      </c>
    </row>
    <row r="28" spans="1:10" x14ac:dyDescent="0.35">
      <c r="A28" s="45">
        <v>26</v>
      </c>
      <c r="B28" s="45">
        <v>44006</v>
      </c>
      <c r="C28" s="45">
        <f>'[1]BUF(N)'!$C131</f>
        <v>282.4751</v>
      </c>
      <c r="D28" s="45">
        <f>'[1]CPT(N)'!$C131</f>
        <v>893.58979999999997</v>
      </c>
      <c r="E28" s="45">
        <f>'[1]EKU(N)'!$C131</f>
        <v>749.47310000000004</v>
      </c>
      <c r="F28" s="45">
        <f>'[1]ETH(N)'!$C131</f>
        <v>343.74239999999998</v>
      </c>
      <c r="G28" s="45">
        <f>'[1]JHN(N)'!$C131</f>
        <v>949.92319999999995</v>
      </c>
      <c r="H28" s="45">
        <f>'[1]MAN(N)'!$C131</f>
        <v>148.8648</v>
      </c>
      <c r="I28" s="45">
        <f>'[1]NMA(N)'!$C131</f>
        <v>422.62720000000002</v>
      </c>
      <c r="J28" s="45">
        <f>'[1]TSH(N)'!$C131</f>
        <v>501.32810000000001</v>
      </c>
    </row>
    <row r="29" spans="1:10" x14ac:dyDescent="0.35">
      <c r="A29" s="45">
        <v>27</v>
      </c>
      <c r="B29" s="45">
        <v>44013</v>
      </c>
      <c r="C29" s="45">
        <f>'[1]BUF(N)'!$C132</f>
        <v>224.09569999999999</v>
      </c>
      <c r="D29" s="45">
        <f>'[1]CPT(N)'!$C132</f>
        <v>873.61130000000003</v>
      </c>
      <c r="E29" s="45">
        <f>'[1]EKU(N)'!$C132</f>
        <v>807.58079999999995</v>
      </c>
      <c r="F29" s="45">
        <f>'[1]ETH(N)'!$C132</f>
        <v>427.56240000000003</v>
      </c>
      <c r="G29" s="45">
        <f>'[1]JHN(N)'!$C132</f>
        <v>1044.99</v>
      </c>
      <c r="H29" s="45">
        <f>'[1]MAN(N)'!$C132</f>
        <v>151.58359999999999</v>
      </c>
      <c r="I29" s="45">
        <f>'[1]NMA(N)'!$C132</f>
        <v>506.2586</v>
      </c>
      <c r="J29" s="45">
        <f>'[1]TSH(N)'!$C132</f>
        <v>568.98940000000005</v>
      </c>
    </row>
    <row r="30" spans="1:10" x14ac:dyDescent="0.35">
      <c r="A30" s="45">
        <v>28</v>
      </c>
      <c r="B30" s="45">
        <v>44020</v>
      </c>
      <c r="C30" s="45">
        <f>'[1]BUF(N)'!$C133</f>
        <v>229.5248</v>
      </c>
      <c r="D30" s="45">
        <f>'[1]CPT(N)'!$C133</f>
        <v>871.2251</v>
      </c>
      <c r="E30" s="45">
        <f>'[1]EKU(N)'!$C133</f>
        <v>1052.3399999999999</v>
      </c>
      <c r="F30" s="45">
        <f>'[1]ETH(N)'!$C133</f>
        <v>524.39769999999999</v>
      </c>
      <c r="G30" s="45">
        <f>'[1]JHN(N)'!$C133</f>
        <v>1161.97</v>
      </c>
      <c r="H30" s="45">
        <f>'[1]MAN(N)'!$C133</f>
        <v>196.14250000000001</v>
      </c>
      <c r="I30" s="45">
        <f>'[1]NMA(N)'!$C133</f>
        <v>456.1628</v>
      </c>
      <c r="J30" s="45">
        <f>'[1]TSH(N)'!$C133</f>
        <v>635.03750000000002</v>
      </c>
    </row>
    <row r="31" spans="1:10" x14ac:dyDescent="0.35">
      <c r="A31" s="45">
        <v>29</v>
      </c>
      <c r="B31" s="45">
        <v>44027</v>
      </c>
      <c r="C31" s="45">
        <f>'[1]BUF(N)'!$C134</f>
        <v>359.8827</v>
      </c>
      <c r="D31" s="45">
        <f>'[1]CPT(N)'!$C134</f>
        <v>732.57719999999995</v>
      </c>
      <c r="E31" s="45">
        <f>'[1]EKU(N)'!$C134</f>
        <v>1100.83</v>
      </c>
      <c r="F31" s="45">
        <f>'[1]ETH(N)'!$C134</f>
        <v>703.71230000000003</v>
      </c>
      <c r="G31" s="45">
        <f>'[1]JHN(N)'!$C134</f>
        <v>1089.3499999999999</v>
      </c>
      <c r="H31" s="45">
        <f>'[1]MAN(N)'!$C134</f>
        <v>158.91419999999999</v>
      </c>
      <c r="I31" s="45">
        <f>'[1]NMA(N)'!$C134</f>
        <v>451.36599999999999</v>
      </c>
      <c r="J31" s="45">
        <f>'[1]TSH(N)'!$C134</f>
        <v>711.91189999999995</v>
      </c>
    </row>
    <row r="32" spans="1:10" x14ac:dyDescent="0.35">
      <c r="A32" s="45"/>
      <c r="B32" s="45">
        <v>44034</v>
      </c>
      <c r="C32" s="45">
        <f>'[1]BUF(N)'!$C135</f>
        <v>212.81669907275702</v>
      </c>
      <c r="D32" s="45">
        <f>'[1]CPT(N)'!$C135</f>
        <v>730.21718733800913</v>
      </c>
      <c r="E32" s="45">
        <f>'[1]EKU(N)'!$C135</f>
        <v>932.98396996870747</v>
      </c>
      <c r="F32" s="45">
        <f>'[1]ETH(N)'!$C135</f>
        <v>677.5134594114636</v>
      </c>
      <c r="G32" s="45">
        <f>'[1]JHN(N)'!$C135</f>
        <v>937.63241261562484</v>
      </c>
      <c r="H32" s="45">
        <f>'[1]MAN(N)'!$C135</f>
        <v>240.02493400876955</v>
      </c>
      <c r="I32" s="45">
        <f>'[1]NMA(N)'!$C135</f>
        <v>380.44632029888186</v>
      </c>
      <c r="J32" s="45">
        <f>'[1]TSH(N)'!$C135</f>
        <v>677.73646556844881</v>
      </c>
    </row>
    <row r="33" spans="1:10" x14ac:dyDescent="0.35">
      <c r="A33" s="56" t="s">
        <v>32</v>
      </c>
      <c r="B33" s="56"/>
      <c r="C33" s="43">
        <f>SUM(C3:C32)</f>
        <v>4565.6825090727571</v>
      </c>
      <c r="D33" s="43">
        <f t="shared" ref="D33:J33" si="1">SUM(D3:D32)</f>
        <v>18536.01398733801</v>
      </c>
      <c r="E33" s="43">
        <f t="shared" si="1"/>
        <v>14489.325269968705</v>
      </c>
      <c r="F33" s="43">
        <f t="shared" si="1"/>
        <v>10050.486959411463</v>
      </c>
      <c r="G33" s="43">
        <f t="shared" si="1"/>
        <v>15570.230212615625</v>
      </c>
      <c r="H33" s="43">
        <f t="shared" si="1"/>
        <v>4061.5655740087691</v>
      </c>
      <c r="I33" s="43">
        <f t="shared" si="1"/>
        <v>7039.9658202988812</v>
      </c>
      <c r="J33" s="43">
        <f t="shared" si="1"/>
        <v>11428.155265568452</v>
      </c>
    </row>
    <row r="34" spans="1:10" ht="18" customHeight="1" x14ac:dyDescent="0.35">
      <c r="A34" s="57" t="s">
        <v>8</v>
      </c>
      <c r="B34" s="58"/>
      <c r="C34" s="58"/>
      <c r="D34" s="58"/>
      <c r="E34" s="58"/>
      <c r="F34" s="58"/>
      <c r="G34" s="58"/>
      <c r="H34" s="58"/>
      <c r="I34" s="58"/>
      <c r="J34" s="59"/>
    </row>
    <row r="35" spans="1:10" x14ac:dyDescent="0.35">
      <c r="A35" s="45" t="s">
        <v>33</v>
      </c>
      <c r="B35" s="45"/>
      <c r="C35" s="60">
        <f>[1]Tables!$D$18</f>
        <v>948.5520824068293</v>
      </c>
      <c r="D35" s="60">
        <f>[1]Tables!$D$19</f>
        <v>3461.0800439670497</v>
      </c>
      <c r="E35" s="60">
        <f>[1]Tables!$D$20</f>
        <v>2521.3434449340625</v>
      </c>
      <c r="F35" s="60">
        <f>[1]Tables!$D$21</f>
        <v>1011.9606371014123</v>
      </c>
      <c r="G35" s="60">
        <f>[1]Tables!$D$22</f>
        <v>2988.4518403914331</v>
      </c>
      <c r="H35" s="60">
        <f>[1]Tables!$D$23</f>
        <v>180.41026082535021</v>
      </c>
      <c r="I35" s="60">
        <f>[1]Tables!$D$24</f>
        <v>1480.7254837737855</v>
      </c>
      <c r="J35" s="60">
        <f>[1]Tables!$D$25</f>
        <v>1156.8658947039946</v>
      </c>
    </row>
  </sheetData>
  <mergeCells count="4">
    <mergeCell ref="A34:J34"/>
    <mergeCell ref="C1:J1"/>
    <mergeCell ref="A1:B2"/>
    <mergeCell ref="A33:B3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Information</vt:lpstr>
      <vt:lpstr>Total deaths 1+yr</vt:lpstr>
      <vt:lpstr>Province natural 1+yr</vt:lpstr>
      <vt:lpstr>Metro natural 1+yr </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Rob Dorrington</cp:lastModifiedBy>
  <dcterms:created xsi:type="dcterms:W3CDTF">2020-06-29T18:46:32Z</dcterms:created>
  <dcterms:modified xsi:type="dcterms:W3CDTF">2020-08-03T12:42:26Z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