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330"/>
  <workbookPr defaultThemeVersion="166925"/>
  <mc:AlternateContent xmlns:mc="http://schemas.openxmlformats.org/markup-compatibility/2006">
    <mc:Choice Requires="x15">
      <x15ac:absPath xmlns:x15ac="http://schemas.microsoft.com/office/spreadsheetml/2010/11/ac" url="C:\Users\Dbrads\OneDrive - South African Medical Research Council\Documents\COVID\Weekly deaths\6 Jul\"/>
    </mc:Choice>
  </mc:AlternateContent>
  <xr:revisionPtr revIDLastSave="9" documentId="8_{BFC06B1B-32A2-4EC2-9D54-8EB9DBF4F900}" xr6:coauthVersionLast="33" xr6:coauthVersionMax="44" xr10:uidLastSave="{C6CCFD68-4C60-4B80-9238-FD1F23B8CC7B}"/>
  <bookViews>
    <workbookView xWindow="-108" yWindow="-108" windowWidth="19416" windowHeight="10416" xr2:uid="{6A13F5FB-10B2-48AB-B29F-67AB8915DB5B}"/>
  </bookViews>
  <sheets>
    <sheet name="Information" sheetId="4" r:id="rId1"/>
    <sheet name="Total deaths 1+yr" sheetId="2" r:id="rId2"/>
    <sheet name="Province natural 1+yr" sheetId="1" r:id="rId3"/>
    <sheet name="Metro natural 1+yr " sheetId="3" r:id="rId4"/>
  </sheets>
  <definedNames>
    <definedName name="_xlnm.Print_Area" localSheetId="0">Information!$A$1:$J$45</definedName>
  </definedNames>
  <calcPr calcId="17901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9" i="3" l="1"/>
  <c r="E29" i="3"/>
  <c r="F29" i="3"/>
  <c r="G29" i="3"/>
  <c r="H29" i="3"/>
  <c r="I29" i="3"/>
  <c r="J29" i="3"/>
  <c r="C29" i="3"/>
  <c r="D29" i="1"/>
  <c r="E29" i="1"/>
  <c r="F29" i="1"/>
  <c r="G29" i="1"/>
  <c r="H29" i="1"/>
  <c r="I29" i="1"/>
  <c r="J29" i="1"/>
  <c r="K29" i="1"/>
  <c r="L29" i="1"/>
  <c r="C29" i="1"/>
  <c r="D29" i="2"/>
  <c r="E29" i="2"/>
  <c r="C29" i="2"/>
  <c r="B4" i="3" l="1"/>
  <c r="B5" i="3" s="1"/>
  <c r="B6" i="3" s="1"/>
  <c r="B7" i="3" s="1"/>
  <c r="B8" i="3" s="1"/>
  <c r="B9" i="3" s="1"/>
  <c r="B10" i="3" s="1"/>
  <c r="B11" i="3" s="1"/>
  <c r="B12" i="3" s="1"/>
  <c r="B13" i="3" s="1"/>
  <c r="B14" i="3" s="1"/>
  <c r="B15" i="3" s="1"/>
  <c r="B16" i="3" s="1"/>
  <c r="B17" i="3" s="1"/>
  <c r="B18" i="3" s="1"/>
  <c r="B19" i="3" s="1"/>
  <c r="B20" i="3" s="1"/>
  <c r="B21" i="3" s="1"/>
  <c r="B22" i="3" s="1"/>
  <c r="B23" i="3" s="1"/>
  <c r="B24" i="3" s="1"/>
  <c r="B25" i="3" s="1"/>
  <c r="B26" i="3" s="1"/>
  <c r="B27" i="3" s="1"/>
  <c r="B4" i="2"/>
  <c r="B5" i="2" s="1"/>
  <c r="B6" i="2" s="1"/>
  <c r="B7" i="2" s="1"/>
  <c r="B8" i="2" s="1"/>
  <c r="B9" i="2" s="1"/>
  <c r="B10" i="2" s="1"/>
  <c r="B11" i="2" s="1"/>
  <c r="B12" i="2" s="1"/>
  <c r="B13" i="2" s="1"/>
  <c r="B14" i="2" s="1"/>
  <c r="B15" i="2" s="1"/>
  <c r="B16" i="2" s="1"/>
  <c r="B17" i="2" s="1"/>
  <c r="B18" i="2" s="1"/>
  <c r="B19" i="2" s="1"/>
  <c r="B20" i="2" s="1"/>
  <c r="B21" i="2" s="1"/>
  <c r="B22" i="2" s="1"/>
  <c r="B23" i="2" s="1"/>
  <c r="B24" i="2" s="1"/>
  <c r="B25" i="2" s="1"/>
  <c r="B26" i="2" s="1"/>
  <c r="B27" i="2" s="1"/>
  <c r="B4" i="1"/>
  <c r="B5" i="1" s="1"/>
  <c r="B6" i="1" s="1"/>
  <c r="B7" i="1" s="1"/>
  <c r="B8" i="1" s="1"/>
  <c r="B9" i="1" s="1"/>
  <c r="B10" i="1" s="1"/>
  <c r="B11" i="1" s="1"/>
  <c r="B12" i="1" s="1"/>
  <c r="B13" i="1" s="1"/>
  <c r="B14" i="1" s="1"/>
  <c r="B15" i="1" s="1"/>
  <c r="B16" i="1" s="1"/>
  <c r="B17" i="1" s="1"/>
  <c r="B18" i="1" s="1"/>
  <c r="B19" i="1" s="1"/>
  <c r="B20" i="1" s="1"/>
  <c r="B21" i="1" s="1"/>
  <c r="B22" i="1" s="1"/>
  <c r="B23" i="1" s="1"/>
  <c r="B24" i="1" s="1"/>
  <c r="B25" i="1" s="1"/>
  <c r="B26" i="1" s="1"/>
  <c r="B27" i="1" s="1"/>
</calcChain>
</file>

<file path=xl/sharedStrings.xml><?xml version="1.0" encoding="utf-8"?>
<sst xmlns="http://schemas.openxmlformats.org/spreadsheetml/2006/main" count="44" uniqueCount="33">
  <si>
    <t>MANGAUNG</t>
  </si>
  <si>
    <t>NELSON MANDELA BAY</t>
  </si>
  <si>
    <t>TSHWANE</t>
  </si>
  <si>
    <t>BUFFALO CITY</t>
  </si>
  <si>
    <t>CAPE TOWN</t>
  </si>
  <si>
    <t>EKHURULENI</t>
  </si>
  <si>
    <t>ETHEKWENI</t>
  </si>
  <si>
    <t>JOHANNESBURG</t>
  </si>
  <si>
    <t xml:space="preserve">WEEK </t>
  </si>
  <si>
    <t>-</t>
  </si>
  <si>
    <t>ESTIMATED EXCESS NATURAL DEATHS</t>
  </si>
  <si>
    <t>EASTERN CAPE</t>
  </si>
  <si>
    <t>FREE STATE</t>
  </si>
  <si>
    <t>GAUTENG</t>
  </si>
  <si>
    <t>KWAZULU NATAL</t>
  </si>
  <si>
    <t>LIMPOPO</t>
  </si>
  <si>
    <t>MPUMALANGA</t>
  </si>
  <si>
    <t>NORTHERN CAPE</t>
  </si>
  <si>
    <t>NORTH WEST</t>
  </si>
  <si>
    <t>WESTERN CAPE</t>
  </si>
  <si>
    <t>SOUTH AFRICA</t>
  </si>
  <si>
    <t>WEEK</t>
  </si>
  <si>
    <t xml:space="preserve">ESTIMATED NATURAL DEATHS OF PERSONS 1+ YEARS </t>
  </si>
  <si>
    <t>ALL CAUSE</t>
  </si>
  <si>
    <t xml:space="preserve">NATURAL </t>
  </si>
  <si>
    <t>UNNATURAL</t>
  </si>
  <si>
    <t xml:space="preserve">ESTIMATED DEATHS OF PERSONS 1+ YEARS
SOUTH AFRICA </t>
  </si>
  <si>
    <t xml:space="preserve">1 January - 30 June </t>
  </si>
  <si>
    <t xml:space="preserve">1 Janury -30 June </t>
  </si>
  <si>
    <t xml:space="preserve">6 May - 30 June </t>
  </si>
  <si>
    <t xml:space="preserve">1 Jan - 30 June </t>
  </si>
  <si>
    <t>ESTIMATED EXCESS DEATHS, USING COUNTERFACTUAL BASED ON LOWER PREDICTION BOUND (NATURAL)</t>
  </si>
  <si>
    <t>ESTIMATED EXCESS DEATHS, USING PREDICTED NUMBERS AS COUNTERFACTUAL (ALL CAUSE)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</si>
</sst>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b/>
      <sz val="11"/>
      <color theme="1"/>
      <name val="Calibri"/>
      <family val="2"/>
      <scheme val="minor"/>
    </font>
    <font>
      <b/>
      <sz val="9"/>
      <color theme="1"/>
      <name val="Calibri"/>
      <family val="2"/>
      <scheme val="minor"/>
    </font>
    <font>
      <sz val="10"/>
      <color theme="1"/>
      <name val="Calibri"/>
      <family val="2"/>
      <scheme val="minor"/>
    </font>
    <font>
      <b/>
      <sz val="10"/>
      <color theme="1"/>
      <name val="Calibri"/>
      <family val="2"/>
      <scheme val="minor"/>
    </font>
    <font>
      <sz val="26"/>
      <name val="Times New Roman"/>
      <family val="1"/>
    </font>
    <font>
      <b/>
      <sz val="11"/>
      <color rgb="FFFF0000"/>
      <name val="Calibri"/>
      <family val="2"/>
      <scheme val="minor"/>
    </font>
    <font>
      <b/>
      <sz val="9"/>
      <name val="Calibri"/>
      <family val="2"/>
      <scheme val="minor"/>
    </font>
    <font>
      <sz val="10"/>
      <name val="Calibri"/>
      <family val="2"/>
      <scheme val="minor"/>
    </font>
    <font>
      <sz val="11"/>
      <name val="Calibri"/>
      <family val="2"/>
      <scheme val="minor"/>
    </font>
    <font>
      <b/>
      <sz val="11"/>
      <name val="Calibri"/>
      <family val="2"/>
      <scheme val="minor"/>
    </font>
  </fonts>
  <fills count="3">
    <fill>
      <patternFill patternType="none"/>
    </fill>
    <fill>
      <patternFill patternType="gray125"/>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medium">
        <color indexed="64"/>
      </bottom>
      <diagonal/>
    </border>
  </borders>
  <cellStyleXfs count="1">
    <xf numFmtId="0" fontId="0" fillId="0" borderId="0"/>
  </cellStyleXfs>
  <cellXfs count="62">
    <xf numFmtId="0" fontId="0" fillId="0" borderId="0" xfId="0"/>
    <xf numFmtId="1" fontId="0" fillId="0" borderId="0" xfId="0" applyNumberFormat="1"/>
    <xf numFmtId="0" fontId="2" fillId="0" borderId="1" xfId="0" applyFont="1" applyBorder="1" applyAlignment="1">
      <alignment horizontal="center" vertical="center" wrapText="1"/>
    </xf>
    <xf numFmtId="0" fontId="3" fillId="0" borderId="1" xfId="0" applyFont="1" applyBorder="1"/>
    <xf numFmtId="15" fontId="3" fillId="0" borderId="1" xfId="0" applyNumberFormat="1" applyFont="1" applyBorder="1"/>
    <xf numFmtId="1" fontId="3" fillId="0" borderId="1" xfId="0" applyNumberFormat="1" applyFont="1" applyBorder="1"/>
    <xf numFmtId="0" fontId="3" fillId="0" borderId="2" xfId="0" applyFont="1" applyBorder="1"/>
    <xf numFmtId="15" fontId="3" fillId="0" borderId="2" xfId="0" applyNumberFormat="1" applyFont="1" applyBorder="1"/>
    <xf numFmtId="1" fontId="3" fillId="0" borderId="2" xfId="0" applyNumberFormat="1" applyFont="1" applyBorder="1"/>
    <xf numFmtId="0" fontId="3" fillId="0" borderId="1" xfId="0" quotePrefix="1" applyFont="1" applyBorder="1" applyAlignment="1">
      <alignment horizontal="right"/>
    </xf>
    <xf numFmtId="0" fontId="3" fillId="0" borderId="1" xfId="0" applyFont="1" applyBorder="1" applyAlignment="1">
      <alignment horizontal="right"/>
    </xf>
    <xf numFmtId="0" fontId="2" fillId="0" borderId="1" xfId="0" applyFont="1" applyBorder="1" applyAlignment="1">
      <alignment horizontal="center" wrapText="1"/>
    </xf>
    <xf numFmtId="1" fontId="1" fillId="0" borderId="1" xfId="0" applyNumberFormat="1" applyFont="1" applyBorder="1"/>
    <xf numFmtId="1" fontId="4" fillId="0" borderId="1" xfId="0" applyNumberFormat="1" applyFont="1" applyBorder="1"/>
    <xf numFmtId="0" fontId="5" fillId="0" borderId="0" xfId="0" applyFont="1" applyBorder="1" applyAlignment="1">
      <alignment horizontal="center" vertical="center"/>
    </xf>
    <xf numFmtId="0" fontId="0" fillId="0" borderId="0" xfId="0" applyBorder="1"/>
    <xf numFmtId="0" fontId="0" fillId="2" borderId="0" xfId="0" applyFill="1" applyBorder="1"/>
    <xf numFmtId="0" fontId="0" fillId="2" borderId="0" xfId="0" applyFill="1"/>
    <xf numFmtId="0" fontId="0" fillId="2" borderId="10" xfId="0" applyFill="1" applyBorder="1"/>
    <xf numFmtId="0" fontId="0" fillId="0" borderId="1" xfId="0" applyBorder="1"/>
    <xf numFmtId="0" fontId="1" fillId="0" borderId="0" xfId="0" applyFont="1" applyBorder="1" applyAlignment="1"/>
    <xf numFmtId="0" fontId="4" fillId="0" borderId="1" xfId="0" applyFont="1" applyBorder="1" applyAlignment="1">
      <alignment horizontal="left"/>
    </xf>
    <xf numFmtId="0" fontId="6" fillId="0" borderId="1" xfId="0" applyFont="1" applyBorder="1" applyAlignment="1"/>
    <xf numFmtId="0" fontId="6" fillId="0" borderId="3" xfId="0" applyFont="1" applyBorder="1" applyAlignment="1"/>
    <xf numFmtId="0" fontId="2" fillId="0" borderId="3" xfId="0" applyFont="1" applyBorder="1" applyAlignment="1">
      <alignment horizontal="center" wrapText="1"/>
    </xf>
    <xf numFmtId="0" fontId="2" fillId="0" borderId="6" xfId="0" applyFont="1" applyBorder="1" applyAlignment="1">
      <alignment horizontal="center" wrapText="1"/>
    </xf>
    <xf numFmtId="0" fontId="2" fillId="0" borderId="4" xfId="0" applyFont="1" applyBorder="1" applyAlignment="1">
      <alignment horizontal="center" wrapText="1"/>
    </xf>
    <xf numFmtId="0" fontId="2" fillId="0" borderId="0" xfId="0" applyFont="1" applyBorder="1" applyAlignment="1">
      <alignment horizontal="center" wrapText="1"/>
    </xf>
    <xf numFmtId="0" fontId="2" fillId="0" borderId="7" xfId="0" applyFont="1" applyBorder="1" applyAlignment="1">
      <alignment horizontal="center" wrapText="1"/>
    </xf>
    <xf numFmtId="0" fontId="2" fillId="0" borderId="5" xfId="0" applyFont="1" applyBorder="1" applyAlignment="1">
      <alignment horizontal="center" wrapText="1"/>
    </xf>
    <xf numFmtId="0" fontId="2" fillId="0" borderId="8" xfId="0" applyFont="1" applyBorder="1" applyAlignment="1">
      <alignment horizontal="center" wrapText="1"/>
    </xf>
    <xf numFmtId="0" fontId="4" fillId="0" borderId="1" xfId="0" applyFont="1" applyBorder="1" applyAlignment="1">
      <alignment horizontal="left"/>
    </xf>
    <xf numFmtId="0" fontId="2" fillId="0" borderId="1" xfId="0" applyFont="1" applyBorder="1" applyAlignment="1">
      <alignment horizontal="left"/>
    </xf>
    <xf numFmtId="0" fontId="1" fillId="0" borderId="1" xfId="0" applyFont="1" applyBorder="1" applyAlignment="1">
      <alignment horizontal="left"/>
    </xf>
    <xf numFmtId="0" fontId="2" fillId="0" borderId="9" xfId="0" applyFont="1" applyBorder="1" applyAlignment="1">
      <alignment horizontal="center" vertical="center" wrapText="1"/>
    </xf>
    <xf numFmtId="0" fontId="2" fillId="0" borderId="5" xfId="0" applyFont="1" applyBorder="1" applyAlignment="1">
      <alignment horizontal="center" vertical="center" wrapText="1"/>
    </xf>
    <xf numFmtId="0" fontId="2" fillId="0" borderId="0" xfId="0" applyFont="1" applyBorder="1" applyAlignment="1">
      <alignment horizontal="center"/>
    </xf>
    <xf numFmtId="0" fontId="2" fillId="0" borderId="7" xfId="0" applyFont="1" applyBorder="1" applyAlignment="1">
      <alignment horizontal="center"/>
    </xf>
    <xf numFmtId="0" fontId="2" fillId="0" borderId="5" xfId="0" applyFont="1" applyBorder="1" applyAlignment="1">
      <alignment horizontal="center"/>
    </xf>
    <xf numFmtId="0" fontId="2" fillId="0" borderId="8" xfId="0" applyFont="1" applyBorder="1" applyAlignment="1">
      <alignment horizontal="center"/>
    </xf>
    <xf numFmtId="0" fontId="4" fillId="0" borderId="3" xfId="0" applyFont="1" applyBorder="1" applyAlignment="1">
      <alignment horizontal="center"/>
    </xf>
    <xf numFmtId="0" fontId="4" fillId="0" borderId="4" xfId="0" applyFont="1" applyBorder="1" applyAlignment="1">
      <alignment horizontal="center"/>
    </xf>
    <xf numFmtId="0" fontId="0" fillId="0" borderId="3" xfId="0" applyBorder="1" applyAlignment="1">
      <alignment horizontal="left"/>
    </xf>
    <xf numFmtId="0" fontId="0" fillId="0" borderId="4" xfId="0" applyBorder="1" applyAlignment="1">
      <alignment horizontal="left"/>
    </xf>
    <xf numFmtId="0" fontId="2" fillId="0" borderId="3" xfId="0" applyFont="1" applyBorder="1" applyAlignment="1">
      <alignment horizontal="left" wrapText="1"/>
    </xf>
    <xf numFmtId="0" fontId="2" fillId="0" borderId="6" xfId="0" applyFont="1" applyBorder="1" applyAlignment="1">
      <alignment horizontal="left" wrapText="1"/>
    </xf>
    <xf numFmtId="0" fontId="2" fillId="0" borderId="4" xfId="0" applyFont="1" applyBorder="1" applyAlignment="1">
      <alignment horizontal="left" wrapText="1"/>
    </xf>
    <xf numFmtId="0" fontId="2" fillId="0" borderId="3" xfId="0" applyFont="1" applyBorder="1" applyAlignment="1">
      <alignment horizontal="center" vertical="center" wrapText="1"/>
    </xf>
    <xf numFmtId="0" fontId="2" fillId="0" borderId="6" xfId="0" applyFont="1" applyBorder="1" applyAlignment="1">
      <alignment horizontal="center" vertical="center" wrapText="1"/>
    </xf>
    <xf numFmtId="0" fontId="2" fillId="0" borderId="4" xfId="0" applyFont="1" applyBorder="1" applyAlignment="1">
      <alignment horizontal="center" vertical="center" wrapText="1"/>
    </xf>
    <xf numFmtId="1" fontId="1" fillId="0" borderId="3" xfId="0" applyNumberFormat="1" applyFont="1" applyBorder="1"/>
    <xf numFmtId="1" fontId="1" fillId="0" borderId="0" xfId="0" applyNumberFormat="1" applyFont="1" applyBorder="1"/>
    <xf numFmtId="0" fontId="7" fillId="0" borderId="1" xfId="0" applyFont="1" applyBorder="1" applyAlignment="1"/>
    <xf numFmtId="0" fontId="8" fillId="0" borderId="1" xfId="0" applyFont="1" applyBorder="1"/>
    <xf numFmtId="15" fontId="8" fillId="0" borderId="1" xfId="0" applyNumberFormat="1" applyFont="1" applyBorder="1"/>
    <xf numFmtId="1" fontId="8" fillId="0" borderId="1" xfId="0" applyNumberFormat="1" applyFont="1" applyBorder="1"/>
    <xf numFmtId="0" fontId="8" fillId="0" borderId="0" xfId="0" quotePrefix="1" applyFont="1" applyBorder="1" applyAlignment="1">
      <alignment horizontal="right"/>
    </xf>
    <xf numFmtId="1" fontId="8" fillId="0" borderId="0" xfId="0" applyNumberFormat="1" applyFont="1" applyBorder="1"/>
    <xf numFmtId="0" fontId="9" fillId="0" borderId="0" xfId="0" applyFont="1"/>
    <xf numFmtId="0" fontId="10" fillId="0" borderId="1" xfId="0" applyFont="1" applyBorder="1" applyAlignment="1"/>
    <xf numFmtId="0" fontId="10" fillId="0" borderId="3" xfId="0" applyFont="1" applyBorder="1" applyAlignment="1"/>
    <xf numFmtId="0" fontId="10"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xdr:from>
      <xdr:col>0</xdr:col>
      <xdr:colOff>177800</xdr:colOff>
      <xdr:row>0</xdr:row>
      <xdr:rowOff>0</xdr:rowOff>
    </xdr:from>
    <xdr:to>
      <xdr:col>9</xdr:col>
      <xdr:colOff>363196</xdr:colOff>
      <xdr:row>37</xdr:row>
      <xdr:rowOff>28486</xdr:rowOff>
    </xdr:to>
    <xdr:sp macro="" textlink="">
      <xdr:nvSpPr>
        <xdr:cNvPr id="2" name="Rectangle 1">
          <a:extLst>
            <a:ext uri="{FF2B5EF4-FFF2-40B4-BE49-F238E27FC236}">
              <a16:creationId xmlns:a16="http://schemas.microsoft.com/office/drawing/2014/main" id="{3AF608A7-26D1-4D83-B587-655AE7EA84A1}"/>
            </a:ext>
          </a:extLst>
        </xdr:cNvPr>
        <xdr:cNvSpPr/>
      </xdr:nvSpPr>
      <xdr:spPr>
        <a:xfrm>
          <a:off x="177800" y="0"/>
          <a:ext cx="5733041" cy="7107252"/>
        </a:xfrm>
        <a:prstGeom prst="rect">
          <a:avLst/>
        </a:prstGeom>
        <a:solidFill>
          <a:schemeClr val="bg1">
            <a:lumMod val="95000"/>
          </a:schemeClr>
        </a:solidFill>
        <a:ln w="2540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Bef>
              <a:spcPts val="1200"/>
            </a:spcBef>
            <a:spcAft>
              <a:spcPts val="0"/>
            </a:spcAft>
          </a:pPr>
          <a:endPar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endParaRPr>
        </a:p>
        <a:p>
          <a:pPr algn="ctr">
            <a:lnSpc>
              <a:spcPct val="107000"/>
            </a:lnSpc>
            <a:spcBef>
              <a:spcPts val="1200"/>
            </a:spcBef>
            <a:spcAft>
              <a:spcPts val="0"/>
            </a:spcAft>
          </a:pPr>
          <a:r>
            <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REPORT ON Weekly </a:t>
          </a:r>
        </a:p>
        <a:p>
          <a:pPr algn="ctr">
            <a:lnSpc>
              <a:spcPct val="107000"/>
            </a:lnSpc>
            <a:spcBef>
              <a:spcPts val="1200"/>
            </a:spcBef>
            <a:spcAft>
              <a:spcPts val="0"/>
            </a:spcAft>
          </a:pPr>
          <a:r>
            <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DeathS IN SOUTH AFRICA </a:t>
          </a:r>
          <a:r>
            <a:rPr lang="en-US" sz="2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 </a:t>
          </a:r>
          <a:endParaRPr lang="en-ZA" sz="1600" b="1" kern="0">
            <a:solidFill>
              <a:srgbClr val="2F5496"/>
            </a:solidFill>
            <a:effectLst/>
            <a:latin typeface="Calibri Light" panose="020F0302020204030204" pitchFamily="34" charset="0"/>
            <a:ea typeface="Calibri Light" panose="020F0302020204030204" pitchFamily="34" charset="0"/>
            <a:cs typeface="Times New Roman" panose="02020603050405020304" pitchFamily="18" charset="0"/>
          </a:endParaRPr>
        </a:p>
        <a:p>
          <a:pPr>
            <a:lnSpc>
              <a:spcPct val="107000"/>
            </a:lnSpc>
            <a:spcAft>
              <a:spcPts val="800"/>
            </a:spcAft>
          </a:pPr>
          <a:r>
            <a:rPr lang="en-US" sz="1100">
              <a:effectLst/>
              <a:latin typeface="Calibri" panose="020F0502020204030204" pitchFamily="34" charset="0"/>
              <a:ea typeface="Calibri" panose="020F0502020204030204" pitchFamily="34" charset="0"/>
              <a:cs typeface="Arial" panose="020B0604020202020204" pitchFamily="34" charset="0"/>
            </a:rPr>
            <a:t> </a:t>
          </a:r>
          <a:endParaRPr lang="en-ZA" sz="1100">
            <a:effectLst/>
            <a:latin typeface="Calibri" panose="020F0502020204030204" pitchFamily="34" charset="0"/>
            <a:ea typeface="Calibri" panose="020F0502020204030204" pitchFamily="34" charset="0"/>
            <a:cs typeface="Arial" panose="020B0604020202020204" pitchFamily="34" charset="0"/>
          </a:endParaRPr>
        </a:p>
        <a:p>
          <a:pPr algn="ctr">
            <a:lnSpc>
              <a:spcPct val="107000"/>
            </a:lnSpc>
            <a:spcBef>
              <a:spcPts val="1200"/>
            </a:spcBef>
            <a:spcAft>
              <a:spcPts val="0"/>
            </a:spcAft>
          </a:pPr>
          <a:r>
            <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1 January – 30 June 2020</a:t>
          </a:r>
          <a:endParaRPr lang="en-ZA" sz="1600" b="1" kern="0">
            <a:solidFill>
              <a:srgbClr val="2F5496"/>
            </a:solidFill>
            <a:effectLst/>
            <a:latin typeface="Calibri Light" panose="020F0302020204030204" pitchFamily="34" charset="0"/>
            <a:ea typeface="Calibri Light" panose="020F0302020204030204" pitchFamily="34" charset="0"/>
            <a:cs typeface="Times New Roman" panose="02020603050405020304" pitchFamily="18" charset="0"/>
          </a:endParaRPr>
        </a:p>
        <a:p>
          <a:pPr algn="ctr">
            <a:lnSpc>
              <a:spcPct val="107000"/>
            </a:lnSpc>
            <a:spcAft>
              <a:spcPts val="800"/>
            </a:spcAft>
          </a:pPr>
          <a:r>
            <a:rPr lang="en-US" sz="1600" cap="all">
              <a:effectLst/>
              <a:latin typeface="Times New Roman" panose="02020603050405020304" pitchFamily="18" charset="0"/>
              <a:ea typeface="Calibri Light" panose="020F0302020204030204" pitchFamily="34" charset="0"/>
              <a:cs typeface="Arial" panose="020B0604020202020204" pitchFamily="34" charset="0"/>
            </a:rPr>
            <a:t>(Week 26)</a:t>
          </a:r>
          <a:endParaRPr lang="en-ZA" sz="1600">
            <a:effectLst/>
            <a:latin typeface="Calibri" panose="020F0502020204030204" pitchFamily="34" charset="0"/>
            <a:ea typeface="Calibri" panose="020F0502020204030204" pitchFamily="34" charset="0"/>
            <a:cs typeface="Arial" panose="020B0604020202020204" pitchFamily="34" charset="0"/>
          </a:endParaRPr>
        </a:p>
        <a:p>
          <a:pPr algn="ctr"/>
          <a:endParaRPr lang="en-US" sz="1100">
            <a:effectLst/>
            <a:latin typeface="+mn-lt"/>
            <a:ea typeface="+mn-ea"/>
            <a:cs typeface="+mn-cs"/>
          </a:endParaRPr>
        </a:p>
        <a:p>
          <a:pPr algn="ctr"/>
          <a:r>
            <a:rPr lang="en-US" sz="1100">
              <a:effectLst/>
              <a:latin typeface="+mn-lt"/>
              <a:ea typeface="+mn-ea"/>
              <a:cs typeface="+mn-cs"/>
            </a:rPr>
            <a:t>Prepared by Debbie Bradshaw, Ria Laubscher,</a:t>
          </a:r>
          <a:endParaRPr lang="en-ZA" sz="1100">
            <a:effectLst/>
            <a:latin typeface="+mn-lt"/>
            <a:ea typeface="+mn-ea"/>
            <a:cs typeface="+mn-cs"/>
          </a:endParaRPr>
        </a:p>
        <a:p>
          <a:pPr algn="ctr"/>
          <a:r>
            <a:rPr lang="en-US" sz="1100">
              <a:effectLst/>
              <a:latin typeface="+mn-lt"/>
              <a:ea typeface="+mn-ea"/>
              <a:cs typeface="+mn-cs"/>
            </a:rPr>
            <a:t>Rob Dorrington, Pam Groenewald, Tom Moultrie</a:t>
          </a:r>
          <a:endParaRPr lang="en-ZA" sz="1100">
            <a:effectLst/>
            <a:latin typeface="+mn-lt"/>
            <a:ea typeface="+mn-ea"/>
            <a:cs typeface="+mn-cs"/>
          </a:endParaRPr>
        </a:p>
        <a:p>
          <a:pPr marL="0" indent="0" algn="ctr">
            <a:lnSpc>
              <a:spcPct val="107000"/>
            </a:lnSpc>
            <a:spcAft>
              <a:spcPts val="0"/>
            </a:spcAft>
          </a:pPr>
          <a:r>
            <a:rPr lang="en-US" sz="1200" b="1">
              <a:effectLst/>
              <a:latin typeface="Calibri" panose="020F0502020204030204" pitchFamily="34" charset="0"/>
              <a:ea typeface="Calibri" panose="020F0502020204030204" pitchFamily="34" charset="0"/>
              <a:cs typeface="Arial" panose="020B0604020202020204" pitchFamily="34" charset="0"/>
            </a:rPr>
            <a:t>7 July 2020</a:t>
          </a:r>
          <a:r>
            <a:rPr lang="en-US" sz="1200">
              <a:effectLst/>
              <a:latin typeface="Calibri" panose="020F0502020204030204" pitchFamily="34" charset="0"/>
              <a:ea typeface="Calibri" panose="020F0502020204030204" pitchFamily="34" charset="0"/>
              <a:cs typeface="Arial" panose="020B0604020202020204" pitchFamily="34" charset="0"/>
            </a:rPr>
            <a:t>  </a:t>
          </a:r>
        </a:p>
        <a:p>
          <a:pPr marL="0" indent="0" algn="ctr">
            <a:lnSpc>
              <a:spcPct val="107000"/>
            </a:lnSpc>
            <a:spcAft>
              <a:spcPts val="0"/>
            </a:spcAft>
          </a:pPr>
          <a:endParaRPr lang="en-US" sz="1200">
            <a:effectLst/>
            <a:latin typeface="Calibri" panose="020F0502020204030204" pitchFamily="34" charset="0"/>
            <a:ea typeface="Calibri" panose="020F0502020204030204" pitchFamily="34" charset="0"/>
            <a:cs typeface="Arial" panose="020B0604020202020204" pitchFamily="34" charset="0"/>
          </a:endParaRPr>
        </a:p>
        <a:p>
          <a:r>
            <a:rPr lang="en-ZA" sz="1100">
              <a:effectLst/>
              <a:latin typeface="+mn-lt"/>
              <a:ea typeface="+mn-ea"/>
              <a:cs typeface="+mn-cs"/>
            </a:rPr>
            <a:t>This workbook contains</a:t>
          </a:r>
          <a:r>
            <a:rPr lang="en-ZA" sz="1100" baseline="0">
              <a:effectLst/>
              <a:latin typeface="+mn-lt"/>
              <a:ea typeface="+mn-ea"/>
              <a:cs typeface="+mn-cs"/>
            </a:rPr>
            <a:t> the estimated number of weekly deaths experienced in South Africa for persons 1+ years of age during 2020 as reported in the </a:t>
          </a:r>
          <a:r>
            <a:rPr lang="en-ZA" sz="12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Report on Weekly Deaths in South AfricA</a:t>
          </a:r>
          <a:r>
            <a:rPr lang="en-ZA" sz="1100" baseline="0">
              <a:effectLst/>
              <a:latin typeface="+mn-lt"/>
              <a:ea typeface="+mn-ea"/>
              <a:cs typeface="+mn-cs"/>
            </a:rPr>
            <a:t> prepared by the SAMRC Burden of Disease Research Unit and UCT Centre for Actuarial Research.  </a:t>
          </a:r>
        </a:p>
        <a:p>
          <a:endParaRPr lang="en-ZA" sz="1200">
            <a:effectLst/>
          </a:endParaRPr>
        </a:p>
        <a:p>
          <a:r>
            <a:rPr lang="en-ZA" sz="1100" b="1">
              <a:effectLst/>
              <a:latin typeface="+mn-lt"/>
              <a:ea typeface="+mn-ea"/>
              <a:cs typeface="+mn-cs"/>
            </a:rPr>
            <a:t>Actual number of deaths</a:t>
          </a:r>
          <a:r>
            <a:rPr lang="en-ZA" sz="1100">
              <a:effectLst/>
              <a:latin typeface="+mn-lt"/>
              <a:ea typeface="+mn-ea"/>
              <a:cs typeface="+mn-cs"/>
            </a:rPr>
            <a:t>: The actual number of deaths in South Africa have been estimated from the numbers recorded on the National Population Register using weighting factors set to produce results consistent with those of the annual Rapid Mortality Surveillance Report to account for deaths of persons who are not on the National Population Register as well as those that have not been registered with the Department of Home Affairs. </a:t>
          </a:r>
        </a:p>
        <a:p>
          <a:endParaRPr lang="en-ZA" sz="1200">
            <a:effectLst/>
          </a:endParaRPr>
        </a:p>
        <a:p>
          <a:r>
            <a:rPr lang="en-ZA" sz="1100" b="1">
              <a:effectLst/>
              <a:latin typeface="+mn-lt"/>
              <a:ea typeface="+mn-ea"/>
              <a:cs typeface="+mn-cs"/>
            </a:rPr>
            <a:t>Excess </a:t>
          </a:r>
          <a:r>
            <a:rPr lang="en-ZA" sz="1100" b="1">
              <a:solidFill>
                <a:srgbClr val="FF0000"/>
              </a:solidFill>
              <a:effectLst/>
              <a:latin typeface="+mn-lt"/>
              <a:ea typeface="+mn-ea"/>
              <a:cs typeface="+mn-cs"/>
            </a:rPr>
            <a:t>n</a:t>
          </a:r>
          <a:r>
            <a:rPr lang="en-ZA" sz="1100" b="1">
              <a:effectLst/>
              <a:latin typeface="+mn-lt"/>
              <a:ea typeface="+mn-ea"/>
              <a:cs typeface="+mn-cs"/>
            </a:rPr>
            <a:t>atural deaths</a:t>
          </a:r>
          <a:r>
            <a:rPr lang="en-ZA" sz="1100">
              <a:effectLst/>
              <a:latin typeface="+mn-lt"/>
              <a:ea typeface="+mn-ea"/>
              <a:cs typeface="+mn-cs"/>
            </a:rPr>
            <a:t>: The estimated numbers of deaths are used to estimate the excess natural deaths experienced in areas that have increase above the upper prediction level. Since lockdown resulted in a reduction in the number of weekly deaths, the excess has been calculated against a base that accounts for the reduction by tracking the prediction lines at the level experienced in </a:t>
          </a:r>
          <a:r>
            <a:rPr lang="en-ZA" sz="1100">
              <a:solidFill>
                <a:sysClr val="windowText" lastClr="000000"/>
              </a:solidFill>
              <a:effectLst/>
              <a:latin typeface="+mn-lt"/>
              <a:ea typeface="+mn-ea"/>
              <a:cs typeface="+mn-cs"/>
            </a:rPr>
            <a:t>the week prior to the week when deaths increase</a:t>
          </a:r>
          <a:r>
            <a:rPr lang="en-ZA" sz="1100" baseline="0">
              <a:solidFill>
                <a:sysClr val="windowText" lastClr="000000"/>
              </a:solidFill>
              <a:effectLst/>
              <a:latin typeface="+mn-lt"/>
              <a:ea typeface="+mn-ea"/>
              <a:cs typeface="+mn-cs"/>
            </a:rPr>
            <a:t> rapidly and consistently</a:t>
          </a:r>
          <a:r>
            <a:rPr lang="en-ZA" sz="1100">
              <a:solidFill>
                <a:sysClr val="windowText" lastClr="000000"/>
              </a:solidFill>
              <a:effectLst/>
              <a:latin typeface="+mn-lt"/>
              <a:ea typeface="+mn-ea"/>
              <a:cs typeface="+mn-cs"/>
            </a:rPr>
            <a:t>. </a:t>
          </a:r>
        </a:p>
        <a:p>
          <a:endParaRPr lang="en-ZA" sz="1100">
            <a:effectLst/>
            <a:latin typeface="+mn-lt"/>
            <a:ea typeface="+mn-ea"/>
            <a:cs typeface="+mn-cs"/>
          </a:endParaRPr>
        </a:p>
        <a:p>
          <a:r>
            <a:rPr lang="en-ZA" sz="1100" b="1">
              <a:effectLst/>
              <a:latin typeface="+mn-lt"/>
              <a:ea typeface="+mn-ea"/>
              <a:cs typeface="+mn-cs"/>
            </a:rPr>
            <a:t>Excess</a:t>
          </a:r>
          <a:r>
            <a:rPr lang="en-ZA" sz="1100" b="1" baseline="0">
              <a:effectLst/>
              <a:latin typeface="+mn-lt"/>
              <a:ea typeface="+mn-ea"/>
              <a:cs typeface="+mn-cs"/>
            </a:rPr>
            <a:t> deaths (all cause): </a:t>
          </a:r>
          <a:r>
            <a:rPr lang="en-ZA" sz="1100" b="0" baseline="0">
              <a:effectLst/>
              <a:latin typeface="+mn-lt"/>
              <a:ea typeface="+mn-ea"/>
              <a:cs typeface="+mn-cs"/>
            </a:rPr>
            <a:t>The excess in the number of all causes of death relative to the forecast value predicted from 2018 and 2019 </a:t>
          </a:r>
          <a:r>
            <a:rPr lang="en-ZA" sz="1100" b="0" baseline="0">
              <a:solidFill>
                <a:sysClr val="windowText" lastClr="000000"/>
              </a:solidFill>
              <a:effectLst/>
              <a:latin typeface="+mn-lt"/>
              <a:ea typeface="+mn-ea"/>
              <a:cs typeface="+mn-cs"/>
            </a:rPr>
            <a:t>data, setting any negative excesses to zero. </a:t>
          </a:r>
          <a:endParaRPr lang="en-ZA" sz="1100" b="1">
            <a:solidFill>
              <a:sysClr val="windowText" lastClr="000000"/>
            </a:solidFill>
            <a:effectLst/>
            <a:latin typeface="+mn-lt"/>
            <a:ea typeface="+mn-ea"/>
            <a:cs typeface="+mn-cs"/>
          </a:endParaRPr>
        </a:p>
        <a:p>
          <a:endParaRPr lang="en-ZA" sz="1200">
            <a:effectLst/>
          </a:endParaRPr>
        </a:p>
        <a:p>
          <a:r>
            <a:rPr lang="en-ZA" sz="1100" b="1" baseline="0">
              <a:effectLst/>
              <a:latin typeface="+mn-lt"/>
              <a:ea typeface="+mn-ea"/>
              <a:cs typeface="+mn-cs"/>
            </a:rPr>
            <a:t>Download Report: </a:t>
          </a:r>
          <a:r>
            <a:rPr lang="en-ZA" sz="1100">
              <a:solidFill>
                <a:schemeClr val="accent1"/>
              </a:solidFill>
              <a:effectLst/>
              <a:latin typeface="+mn-lt"/>
              <a:ea typeface="+mn-ea"/>
              <a:cs typeface="+mn-cs"/>
            </a:rPr>
            <a:t>https://www.samrc.ac.za/reports/report-weekly-deaths-south-africa</a:t>
          </a:r>
        </a:p>
        <a:p>
          <a:endParaRPr lang="en-ZA" sz="1200">
            <a:effectLst/>
          </a:endParaRPr>
        </a:p>
        <a:p>
          <a:r>
            <a:rPr lang="en-ZA" sz="1100" b="1">
              <a:effectLst/>
              <a:latin typeface="+mn-lt"/>
              <a:ea typeface="+mn-ea"/>
              <a:cs typeface="+mn-cs"/>
            </a:rPr>
            <a:t>Information</a:t>
          </a:r>
          <a:r>
            <a:rPr lang="en-ZA" sz="1100">
              <a:effectLst/>
              <a:latin typeface="+mn-lt"/>
              <a:ea typeface="+mn-ea"/>
              <a:cs typeface="+mn-cs"/>
            </a:rPr>
            <a:t>: </a:t>
          </a:r>
          <a:r>
            <a:rPr lang="en-ZA" sz="1100">
              <a:solidFill>
                <a:schemeClr val="accent1"/>
              </a:solidFill>
              <a:effectLst/>
              <a:latin typeface="+mn-lt"/>
              <a:ea typeface="+mn-ea"/>
              <a:cs typeface="+mn-cs"/>
            </a:rPr>
            <a:t>debbie.bradshaw@mrc.ac.za</a:t>
          </a:r>
          <a:r>
            <a:rPr lang="en-ZA" sz="1100" baseline="0">
              <a:solidFill>
                <a:schemeClr val="accent1"/>
              </a:solidFill>
              <a:effectLst/>
              <a:latin typeface="+mn-lt"/>
              <a:ea typeface="+mn-ea"/>
              <a:cs typeface="+mn-cs"/>
            </a:rPr>
            <a:t> </a:t>
          </a:r>
        </a:p>
        <a:p>
          <a:endParaRPr lang="en-ZA" sz="1200">
            <a:solidFill>
              <a:schemeClr val="accent1"/>
            </a:solidFill>
            <a:effectLst/>
          </a:endParaRPr>
        </a:p>
        <a:p>
          <a:pPr algn="ctr">
            <a:lnSpc>
              <a:spcPct val="107000"/>
            </a:lnSpc>
            <a:spcAft>
              <a:spcPts val="0"/>
            </a:spcAft>
          </a:pPr>
          <a:endParaRPr lang="en-ZA" sz="1100">
            <a:effectLst/>
            <a:latin typeface="Calibri" panose="020F0502020204030204" pitchFamily="34" charset="0"/>
            <a:ea typeface="Calibri" panose="020F0502020204030204" pitchFamily="34" charset="0"/>
            <a:cs typeface="Arial" panose="020B0604020202020204" pitchFamily="34" charset="0"/>
          </a:endParaRPr>
        </a:p>
        <a:p>
          <a:pPr algn="ctr">
            <a:lnSpc>
              <a:spcPct val="107000"/>
            </a:lnSpc>
            <a:spcAft>
              <a:spcPts val="800"/>
            </a:spcAft>
          </a:pPr>
          <a:endParaRPr lang="en-ZA" sz="1100">
            <a:effectLst/>
            <a:latin typeface="Calibri" panose="020F0502020204030204" pitchFamily="34" charset="0"/>
            <a:ea typeface="Calibri" panose="020F0502020204030204" pitchFamily="34" charset="0"/>
            <a:cs typeface="Arial" panose="020B0604020202020204" pitchFamily="34" charset="0"/>
          </a:endParaRPr>
        </a:p>
      </xdr:txBody>
    </xdr:sp>
    <xdr:clientData/>
  </xdr:twoCellAnchor>
  <xdr:twoCellAnchor>
    <xdr:from>
      <xdr:col>1</xdr:col>
      <xdr:colOff>259436</xdr:colOff>
      <xdr:row>37</xdr:row>
      <xdr:rowOff>79832</xdr:rowOff>
    </xdr:from>
    <xdr:to>
      <xdr:col>8</xdr:col>
      <xdr:colOff>334364</xdr:colOff>
      <xdr:row>43</xdr:row>
      <xdr:rowOff>17999</xdr:rowOff>
    </xdr:to>
    <xdr:grpSp>
      <xdr:nvGrpSpPr>
        <xdr:cNvPr id="8" name="Group 7">
          <a:extLst>
            <a:ext uri="{FF2B5EF4-FFF2-40B4-BE49-F238E27FC236}">
              <a16:creationId xmlns:a16="http://schemas.microsoft.com/office/drawing/2014/main" id="{2633BD3A-E534-4727-8E7A-47C1B5C3C508}"/>
            </a:ext>
          </a:extLst>
        </xdr:cNvPr>
        <xdr:cNvGrpSpPr/>
      </xdr:nvGrpSpPr>
      <xdr:grpSpPr>
        <a:xfrm>
          <a:off x="871885" y="7158598"/>
          <a:ext cx="4362068" cy="1049121"/>
          <a:chOff x="0" y="0"/>
          <a:chExt cx="4342128" cy="1038225"/>
        </a:xfrm>
        <a:solidFill>
          <a:schemeClr val="bg1"/>
        </a:solidFill>
      </xdr:grpSpPr>
      <xdr:grpSp>
        <xdr:nvGrpSpPr>
          <xdr:cNvPr id="9" name="Group 8">
            <a:extLst>
              <a:ext uri="{FF2B5EF4-FFF2-40B4-BE49-F238E27FC236}">
                <a16:creationId xmlns:a16="http://schemas.microsoft.com/office/drawing/2014/main" id="{80E2D327-4647-4B4D-B6E7-EE135B05AF8B}"/>
              </a:ext>
            </a:extLst>
          </xdr:cNvPr>
          <xdr:cNvGrpSpPr/>
        </xdr:nvGrpSpPr>
        <xdr:grpSpPr>
          <a:xfrm>
            <a:off x="2285999" y="0"/>
            <a:ext cx="2056129" cy="1038225"/>
            <a:chOff x="2188120" y="76200"/>
            <a:chExt cx="2056566" cy="1038225"/>
          </a:xfrm>
          <a:grpFill/>
        </xdr:grpSpPr>
        <xdr:pic>
          <xdr:nvPicPr>
            <xdr:cNvPr id="11" name="Picture 10">
              <a:extLst>
                <a:ext uri="{FF2B5EF4-FFF2-40B4-BE49-F238E27FC236}">
                  <a16:creationId xmlns:a16="http://schemas.microsoft.com/office/drawing/2014/main" id="{6CF26F2F-BFB2-4AC4-98FA-DEC477640CB6}"/>
                </a:ext>
              </a:extLst>
            </xdr:cNvPr>
            <xdr:cNvPicPr>
              <a:picLocks noChangeAspect="1"/>
            </xdr:cNvPicPr>
          </xdr:nvPicPr>
          <xdr:blipFill>
            <a:blip xmlns:r="http://schemas.openxmlformats.org/officeDocument/2006/relationships" r:embed="rId1" cstate="print"/>
            <a:srcRect/>
            <a:stretch>
              <a:fillRect/>
            </a:stretch>
          </xdr:blipFill>
          <xdr:spPr bwMode="auto">
            <a:xfrm>
              <a:off x="2188120" y="76200"/>
              <a:ext cx="819150" cy="1028700"/>
            </a:xfrm>
            <a:prstGeom prst="rect">
              <a:avLst/>
            </a:prstGeom>
            <a:grpFill/>
          </xdr:spPr>
        </xdr:pic>
        <xdr:sp macro="" textlink="">
          <xdr:nvSpPr>
            <xdr:cNvPr id="12" name="Text Box 2">
              <a:extLst>
                <a:ext uri="{FF2B5EF4-FFF2-40B4-BE49-F238E27FC236}">
                  <a16:creationId xmlns:a16="http://schemas.microsoft.com/office/drawing/2014/main" id="{C9C3C79B-75F6-40FC-8FC1-D11D93EAD95E}"/>
                </a:ext>
              </a:extLst>
            </xdr:cNvPr>
            <xdr:cNvSpPr txBox="1">
              <a:spLocks noChangeArrowheads="1"/>
            </xdr:cNvSpPr>
          </xdr:nvSpPr>
          <xdr:spPr bwMode="auto">
            <a:xfrm>
              <a:off x="3020406" y="180975"/>
              <a:ext cx="1224280" cy="933450"/>
            </a:xfrm>
            <a:prstGeom prst="rect">
              <a:avLst/>
            </a:prstGeom>
            <a:grpFill/>
            <a:ln w="9525">
              <a:noFill/>
              <a:miter lim="800000"/>
              <a:headEnd/>
              <a:tailEnd/>
            </a:ln>
          </xdr:spPr>
          <xdr:txBody>
            <a:bodyPr rot="0" vert="horz" wrap="square" lIns="91440" tIns="45720" rIns="91440" bIns="45720" anchor="t" anchorCtr="0">
              <a:noAutofit/>
            </a:bodyPr>
            <a:lstStyle/>
            <a:p>
              <a:pPr>
                <a:lnSpc>
                  <a:spcPts val="1600"/>
                </a:lnSpc>
                <a:spcAft>
                  <a:spcPts val="800"/>
                </a:spcAft>
              </a:pPr>
              <a:r>
                <a:rPr lang="en-US" sz="1600">
                  <a:effectLst/>
                  <a:latin typeface="Calibri" panose="020F0502020204030204" pitchFamily="34" charset="0"/>
                  <a:ea typeface="Calibri" panose="020F0502020204030204" pitchFamily="34" charset="0"/>
                  <a:cs typeface="Arial" panose="020B0604020202020204" pitchFamily="34" charset="0"/>
                </a:rPr>
                <a:t>UCT Centre for Actuarial Research</a:t>
              </a:r>
              <a:endParaRPr lang="en-ZA" sz="1100">
                <a:effectLst/>
                <a:latin typeface="Calibri" panose="020F0502020204030204" pitchFamily="34" charset="0"/>
                <a:ea typeface="Calibri" panose="020F0502020204030204" pitchFamily="34" charset="0"/>
                <a:cs typeface="Arial" panose="020B0604020202020204" pitchFamily="34" charset="0"/>
              </a:endParaRPr>
            </a:p>
          </xdr:txBody>
        </xdr:sp>
      </xdr:grpSp>
      <xdr:pic>
        <xdr:nvPicPr>
          <xdr:cNvPr id="10" name="Picture 9">
            <a:extLst>
              <a:ext uri="{FF2B5EF4-FFF2-40B4-BE49-F238E27FC236}">
                <a16:creationId xmlns:a16="http://schemas.microsoft.com/office/drawing/2014/main" id="{4D40AAB6-3458-44FA-AD33-FB99AC8BFEB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45720"/>
            <a:ext cx="2171065" cy="971550"/>
          </a:xfrm>
          <a:prstGeom prst="rect">
            <a:avLst/>
          </a:prstGeom>
          <a:grpFill/>
        </xdr:spPr>
      </xdr:pic>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8AB3D4-61D4-4988-A785-D6EF2E94A686}">
  <dimension ref="A1:J45"/>
  <sheetViews>
    <sheetView tabSelected="1" view="pageBreakPreview" zoomScale="107" zoomScaleNormal="100" zoomScaleSheetLayoutView="100" workbookViewId="0">
      <selection activeCell="V5" sqref="V5:W12"/>
    </sheetView>
  </sheetViews>
  <sheetFormatPr defaultRowHeight="14.4" x14ac:dyDescent="0.3"/>
  <cols>
    <col min="9" max="9" width="9.44140625" customWidth="1"/>
  </cols>
  <sheetData>
    <row r="1" spans="1:9" ht="32.4" x14ac:dyDescent="0.3">
      <c r="A1" s="14"/>
      <c r="B1" s="15"/>
      <c r="C1" s="15"/>
      <c r="D1" s="15"/>
      <c r="E1" s="15"/>
      <c r="F1" s="15"/>
      <c r="G1" s="15"/>
      <c r="H1" s="15"/>
      <c r="I1" s="15"/>
    </row>
    <row r="2" spans="1:9" x14ac:dyDescent="0.3">
      <c r="A2" s="15"/>
      <c r="B2" s="15"/>
      <c r="C2" s="15"/>
      <c r="D2" s="15"/>
      <c r="E2" s="15"/>
      <c r="F2" s="15"/>
      <c r="G2" s="15"/>
      <c r="H2" s="15"/>
      <c r="I2" s="15"/>
    </row>
    <row r="3" spans="1:9" x14ac:dyDescent="0.3">
      <c r="A3" s="15"/>
      <c r="B3" s="15"/>
      <c r="C3" s="15"/>
      <c r="D3" s="15"/>
      <c r="E3" s="15"/>
      <c r="F3" s="15"/>
      <c r="G3" s="15"/>
      <c r="H3" s="15"/>
      <c r="I3" s="15"/>
    </row>
    <row r="4" spans="1:9" x14ac:dyDescent="0.3">
      <c r="A4" s="15"/>
      <c r="B4" s="15"/>
      <c r="C4" s="15"/>
      <c r="D4" s="15"/>
      <c r="E4" s="15"/>
      <c r="F4" s="15"/>
      <c r="G4" s="15"/>
      <c r="H4" s="15"/>
      <c r="I4" s="15"/>
    </row>
    <row r="5" spans="1:9" x14ac:dyDescent="0.3">
      <c r="A5" s="15"/>
      <c r="B5" s="15"/>
      <c r="C5" s="15"/>
      <c r="D5" s="15"/>
      <c r="E5" s="15"/>
      <c r="F5" s="15"/>
      <c r="G5" s="15"/>
      <c r="H5" s="15"/>
      <c r="I5" s="15"/>
    </row>
    <row r="6" spans="1:9" x14ac:dyDescent="0.3">
      <c r="A6" s="15"/>
      <c r="B6" s="15"/>
      <c r="C6" s="15"/>
      <c r="D6" s="15"/>
      <c r="E6" s="15"/>
      <c r="F6" s="15"/>
      <c r="G6" s="15"/>
      <c r="H6" s="15"/>
      <c r="I6" s="15"/>
    </row>
    <row r="7" spans="1:9" x14ac:dyDescent="0.3">
      <c r="A7" s="15"/>
      <c r="B7" s="15"/>
      <c r="C7" s="15"/>
      <c r="D7" s="15"/>
      <c r="E7" s="15"/>
      <c r="F7" s="15"/>
      <c r="G7" s="15"/>
      <c r="H7" s="15"/>
      <c r="I7" s="15"/>
    </row>
    <row r="8" spans="1:9" x14ac:dyDescent="0.3">
      <c r="A8" s="15"/>
      <c r="B8" s="15"/>
      <c r="C8" s="15"/>
      <c r="D8" s="15"/>
      <c r="E8" s="15"/>
      <c r="F8" s="15"/>
      <c r="G8" s="15"/>
      <c r="H8" s="15"/>
      <c r="I8" s="15"/>
    </row>
    <row r="9" spans="1:9" x14ac:dyDescent="0.3">
      <c r="A9" s="15"/>
      <c r="B9" s="15"/>
      <c r="C9" s="15"/>
      <c r="D9" s="15"/>
      <c r="E9" s="15"/>
      <c r="F9" s="15"/>
      <c r="G9" s="15"/>
      <c r="H9" s="15"/>
      <c r="I9" s="15"/>
    </row>
    <row r="10" spans="1:9" x14ac:dyDescent="0.3">
      <c r="A10" s="15"/>
      <c r="B10" s="15"/>
      <c r="C10" s="15"/>
      <c r="D10" s="15"/>
      <c r="E10" s="15"/>
      <c r="F10" s="15"/>
      <c r="G10" s="15"/>
      <c r="H10" s="15"/>
      <c r="I10" s="15"/>
    </row>
    <row r="11" spans="1:9" x14ac:dyDescent="0.3">
      <c r="A11" s="15"/>
      <c r="B11" s="15"/>
      <c r="C11" s="15"/>
      <c r="D11" s="15"/>
      <c r="E11" s="15"/>
      <c r="F11" s="15"/>
      <c r="G11" s="15"/>
      <c r="H11" s="15"/>
      <c r="I11" s="15"/>
    </row>
    <row r="12" spans="1:9" x14ac:dyDescent="0.3">
      <c r="A12" s="15"/>
      <c r="B12" s="15"/>
      <c r="C12" s="15"/>
      <c r="D12" s="15"/>
      <c r="E12" s="15"/>
      <c r="F12" s="15"/>
      <c r="G12" s="15"/>
      <c r="H12" s="15"/>
      <c r="I12" s="15"/>
    </row>
    <row r="13" spans="1:9" x14ac:dyDescent="0.3">
      <c r="A13" s="15"/>
      <c r="B13" s="15"/>
      <c r="C13" s="15"/>
      <c r="D13" s="15"/>
      <c r="E13" s="15"/>
      <c r="F13" s="15"/>
      <c r="G13" s="15"/>
      <c r="H13" s="15"/>
      <c r="I13" s="15"/>
    </row>
    <row r="14" spans="1:9" x14ac:dyDescent="0.3">
      <c r="A14" s="15"/>
      <c r="B14" s="15"/>
      <c r="C14" s="15"/>
      <c r="D14" s="15"/>
      <c r="E14" s="15"/>
      <c r="F14" s="15"/>
      <c r="G14" s="15"/>
      <c r="H14" s="15"/>
      <c r="I14" s="15"/>
    </row>
    <row r="15" spans="1:9" x14ac:dyDescent="0.3">
      <c r="A15" s="15"/>
      <c r="B15" s="15"/>
      <c r="C15" s="15"/>
      <c r="D15" s="15"/>
      <c r="E15" s="15"/>
      <c r="F15" s="15"/>
      <c r="G15" s="15"/>
      <c r="H15" s="15"/>
      <c r="I15" s="15"/>
    </row>
    <row r="16" spans="1:9" x14ac:dyDescent="0.3">
      <c r="A16" s="15"/>
      <c r="B16" s="15"/>
      <c r="C16" s="15"/>
      <c r="D16" s="15"/>
      <c r="E16" s="15"/>
      <c r="F16" s="15"/>
      <c r="G16" s="15"/>
      <c r="H16" s="15"/>
      <c r="I16" s="15"/>
    </row>
    <row r="17" spans="1:9" x14ac:dyDescent="0.3">
      <c r="A17" s="15"/>
      <c r="B17" s="15"/>
      <c r="C17" s="15"/>
      <c r="D17" s="15"/>
      <c r="E17" s="15"/>
      <c r="F17" s="15"/>
      <c r="G17" s="15"/>
      <c r="H17" s="15"/>
      <c r="I17" s="15"/>
    </row>
    <row r="18" spans="1:9" x14ac:dyDescent="0.3">
      <c r="A18" s="15"/>
      <c r="B18" s="15"/>
      <c r="C18" s="15"/>
      <c r="D18" s="15"/>
      <c r="E18" s="15"/>
      <c r="F18" s="15"/>
      <c r="G18" s="15"/>
      <c r="H18" s="15"/>
      <c r="I18" s="15"/>
    </row>
    <row r="19" spans="1:9" x14ac:dyDescent="0.3">
      <c r="A19" s="15"/>
      <c r="B19" s="15"/>
      <c r="C19" s="15"/>
      <c r="D19" s="15"/>
      <c r="E19" s="15"/>
      <c r="F19" s="15"/>
      <c r="G19" s="15"/>
      <c r="H19" s="15"/>
      <c r="I19" s="15"/>
    </row>
    <row r="20" spans="1:9" x14ac:dyDescent="0.3">
      <c r="A20" s="15"/>
      <c r="B20" s="15"/>
      <c r="C20" s="15"/>
      <c r="D20" s="15"/>
      <c r="E20" s="15"/>
      <c r="F20" s="15"/>
      <c r="G20" s="15"/>
      <c r="H20" s="15"/>
      <c r="I20" s="15"/>
    </row>
    <row r="21" spans="1:9" x14ac:dyDescent="0.3">
      <c r="A21" s="15"/>
      <c r="B21" s="15"/>
      <c r="C21" s="15"/>
      <c r="D21" s="15"/>
      <c r="E21" s="15"/>
      <c r="F21" s="15"/>
      <c r="G21" s="15"/>
      <c r="H21" s="15"/>
      <c r="I21" s="15"/>
    </row>
    <row r="22" spans="1:9" x14ac:dyDescent="0.3">
      <c r="A22" s="15"/>
      <c r="B22" s="15"/>
      <c r="C22" s="15"/>
      <c r="D22" s="15"/>
      <c r="E22" s="15"/>
      <c r="F22" s="15"/>
      <c r="G22" s="15"/>
      <c r="H22" s="15"/>
      <c r="I22" s="15"/>
    </row>
    <row r="23" spans="1:9" x14ac:dyDescent="0.3">
      <c r="A23" s="15"/>
      <c r="B23" s="15"/>
      <c r="C23" s="15"/>
      <c r="D23" s="15"/>
      <c r="E23" s="15"/>
      <c r="F23" s="15"/>
      <c r="G23" s="15"/>
      <c r="H23" s="15"/>
      <c r="I23" s="15"/>
    </row>
    <row r="24" spans="1:9" x14ac:dyDescent="0.3">
      <c r="A24" s="15"/>
      <c r="B24" s="15"/>
      <c r="C24" s="15"/>
      <c r="D24" s="15"/>
      <c r="E24" s="15"/>
      <c r="F24" s="15"/>
      <c r="G24" s="15"/>
      <c r="H24" s="15"/>
      <c r="I24" s="15"/>
    </row>
    <row r="25" spans="1:9" x14ac:dyDescent="0.3">
      <c r="A25" s="15"/>
      <c r="B25" s="15"/>
      <c r="C25" s="15"/>
      <c r="D25" s="15"/>
      <c r="E25" s="15"/>
      <c r="F25" s="15"/>
      <c r="G25" s="15"/>
      <c r="H25" s="15"/>
      <c r="I25" s="15"/>
    </row>
    <row r="26" spans="1:9" x14ac:dyDescent="0.3">
      <c r="A26" s="15"/>
      <c r="B26" s="15"/>
      <c r="C26" s="15"/>
      <c r="D26" s="15"/>
      <c r="E26" s="15"/>
      <c r="F26" s="15"/>
      <c r="G26" s="15"/>
      <c r="H26" s="15"/>
      <c r="I26" s="15"/>
    </row>
    <row r="27" spans="1:9" x14ac:dyDescent="0.3">
      <c r="A27" s="15"/>
      <c r="B27" s="15"/>
      <c r="C27" s="15"/>
      <c r="D27" s="15"/>
      <c r="E27" s="15"/>
      <c r="F27" s="15"/>
      <c r="G27" s="15"/>
      <c r="H27" s="15"/>
      <c r="I27" s="15"/>
    </row>
    <row r="28" spans="1:9" x14ac:dyDescent="0.3">
      <c r="A28" s="15"/>
      <c r="B28" s="15"/>
      <c r="C28" s="15"/>
      <c r="D28" s="15"/>
      <c r="E28" s="15"/>
      <c r="F28" s="15"/>
      <c r="G28" s="15"/>
      <c r="H28" s="15"/>
      <c r="I28" s="15"/>
    </row>
    <row r="29" spans="1:9" x14ac:dyDescent="0.3">
      <c r="A29" s="15"/>
      <c r="B29" s="15"/>
      <c r="C29" s="15"/>
      <c r="D29" s="15"/>
      <c r="E29" s="15"/>
      <c r="F29" s="15"/>
      <c r="G29" s="15"/>
      <c r="H29" s="15"/>
      <c r="I29" s="15"/>
    </row>
    <row r="30" spans="1:9" x14ac:dyDescent="0.3">
      <c r="A30" s="15"/>
      <c r="B30" s="15"/>
      <c r="C30" s="15"/>
      <c r="D30" s="15"/>
      <c r="E30" s="15"/>
      <c r="F30" s="15"/>
      <c r="G30" s="15"/>
      <c r="H30" s="15"/>
      <c r="I30" s="15"/>
    </row>
    <row r="31" spans="1:9" x14ac:dyDescent="0.3">
      <c r="A31" s="15"/>
      <c r="B31" s="15"/>
      <c r="C31" s="15"/>
      <c r="D31" s="15"/>
      <c r="E31" s="15"/>
      <c r="F31" s="15"/>
      <c r="G31" s="15"/>
      <c r="H31" s="15"/>
      <c r="I31" s="15"/>
    </row>
    <row r="32" spans="1:9" x14ac:dyDescent="0.3">
      <c r="A32" s="15"/>
      <c r="B32" s="15"/>
      <c r="C32" s="15"/>
      <c r="D32" s="15"/>
      <c r="E32" s="15"/>
      <c r="F32" s="15"/>
      <c r="G32" s="15"/>
      <c r="H32" s="15"/>
      <c r="I32" s="15"/>
    </row>
    <row r="33" spans="1:10" x14ac:dyDescent="0.3">
      <c r="A33" s="15"/>
      <c r="B33" s="15"/>
      <c r="C33" s="15"/>
      <c r="D33" s="15"/>
      <c r="E33" s="15"/>
      <c r="F33" s="15"/>
      <c r="G33" s="15"/>
      <c r="H33" s="15"/>
      <c r="I33" s="15"/>
    </row>
    <row r="34" spans="1:10" x14ac:dyDescent="0.3">
      <c r="A34" s="15"/>
      <c r="B34" s="15"/>
      <c r="C34" s="15"/>
      <c r="D34" s="15"/>
      <c r="E34" s="15"/>
      <c r="F34" s="15"/>
      <c r="G34" s="15"/>
      <c r="H34" s="15"/>
      <c r="I34" s="15"/>
    </row>
    <row r="35" spans="1:10" x14ac:dyDescent="0.3">
      <c r="A35" s="15"/>
      <c r="B35" s="15"/>
      <c r="C35" s="15"/>
      <c r="D35" s="15"/>
      <c r="E35" s="15"/>
      <c r="F35" s="15"/>
      <c r="G35" s="15"/>
      <c r="H35" s="15"/>
      <c r="I35" s="15"/>
    </row>
    <row r="36" spans="1:10" x14ac:dyDescent="0.3">
      <c r="A36" s="15"/>
      <c r="B36" s="15"/>
      <c r="C36" s="15"/>
      <c r="D36" s="15"/>
      <c r="E36" s="15"/>
      <c r="F36" s="15"/>
      <c r="G36" s="15"/>
      <c r="H36" s="15"/>
      <c r="I36" s="15"/>
    </row>
    <row r="37" spans="1:10" x14ac:dyDescent="0.3">
      <c r="A37" s="15"/>
      <c r="B37" s="15"/>
      <c r="C37" s="15"/>
      <c r="D37" s="15"/>
      <c r="E37" s="15"/>
      <c r="F37" s="15"/>
      <c r="G37" s="15"/>
      <c r="H37" s="15"/>
      <c r="I37" s="15"/>
    </row>
    <row r="38" spans="1:10" x14ac:dyDescent="0.3">
      <c r="A38" s="16"/>
      <c r="B38" s="16"/>
      <c r="C38" s="16"/>
      <c r="D38" s="16"/>
      <c r="E38" s="16"/>
      <c r="F38" s="16"/>
      <c r="G38" s="16"/>
      <c r="H38" s="16"/>
      <c r="I38" s="16"/>
      <c r="J38" s="17"/>
    </row>
    <row r="39" spans="1:10" x14ac:dyDescent="0.3">
      <c r="A39" s="16"/>
      <c r="B39" s="16"/>
      <c r="C39" s="16"/>
      <c r="D39" s="16"/>
      <c r="E39" s="16"/>
      <c r="F39" s="16"/>
      <c r="G39" s="16"/>
      <c r="H39" s="16"/>
      <c r="I39" s="16"/>
      <c r="J39" s="17"/>
    </row>
    <row r="40" spans="1:10" x14ac:dyDescent="0.3">
      <c r="A40" s="16"/>
      <c r="B40" s="16"/>
      <c r="C40" s="16"/>
      <c r="D40" s="16"/>
      <c r="E40" s="16"/>
      <c r="F40" s="16"/>
      <c r="G40" s="16"/>
      <c r="H40" s="16"/>
      <c r="I40" s="16"/>
      <c r="J40" s="17"/>
    </row>
    <row r="41" spans="1:10" x14ac:dyDescent="0.3">
      <c r="A41" s="16"/>
      <c r="B41" s="16"/>
      <c r="C41" s="16"/>
      <c r="D41" s="16"/>
      <c r="E41" s="16"/>
      <c r="F41" s="16"/>
      <c r="G41" s="16"/>
      <c r="H41" s="16"/>
      <c r="I41" s="16"/>
      <c r="J41" s="17"/>
    </row>
    <row r="42" spans="1:10" x14ac:dyDescent="0.3">
      <c r="A42" s="16"/>
      <c r="B42" s="16"/>
      <c r="C42" s="16"/>
      <c r="D42" s="16"/>
      <c r="E42" s="16"/>
      <c r="F42" s="16"/>
      <c r="G42" s="16"/>
      <c r="H42" s="16"/>
      <c r="I42" s="16"/>
      <c r="J42" s="17"/>
    </row>
    <row r="43" spans="1:10" x14ac:dyDescent="0.3">
      <c r="A43" s="16"/>
      <c r="B43" s="16"/>
      <c r="C43" s="16"/>
      <c r="D43" s="16"/>
      <c r="E43" s="16"/>
      <c r="F43" s="16"/>
      <c r="G43" s="16"/>
      <c r="H43" s="16"/>
      <c r="I43" s="16"/>
      <c r="J43" s="17"/>
    </row>
    <row r="44" spans="1:10" x14ac:dyDescent="0.3">
      <c r="A44" s="16"/>
      <c r="B44" s="16"/>
      <c r="C44" s="16"/>
      <c r="D44" s="16"/>
      <c r="E44" s="16"/>
      <c r="F44" s="16"/>
      <c r="G44" s="16"/>
      <c r="H44" s="16"/>
      <c r="I44" s="16"/>
      <c r="J44" s="17"/>
    </row>
    <row r="45" spans="1:10" ht="15" thickBot="1" x14ac:dyDescent="0.35">
      <c r="A45" s="18"/>
      <c r="B45" s="18"/>
      <c r="C45" s="18"/>
      <c r="D45" s="18"/>
      <c r="E45" s="18"/>
      <c r="F45" s="18"/>
      <c r="G45" s="18"/>
      <c r="H45" s="18"/>
      <c r="I45" s="18"/>
      <c r="J45" s="17"/>
    </row>
  </sheetData>
  <pageMargins left="0.7" right="0.7" top="0.75" bottom="0.75" header="0.3" footer="0.3"/>
  <pageSetup orientation="portrait" horizontalDpi="4294967295" verticalDpi="4294967295"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BC3468-A730-4C35-AB95-FCA349C03327}">
  <dimension ref="A1:G61"/>
  <sheetViews>
    <sheetView topLeftCell="A21" workbookViewId="0">
      <selection activeCell="D38" sqref="D38"/>
    </sheetView>
  </sheetViews>
  <sheetFormatPr defaultRowHeight="14.4" x14ac:dyDescent="0.3"/>
  <cols>
    <col min="1" max="1" width="3.44140625" customWidth="1"/>
    <col min="2" max="2" width="12.21875" customWidth="1"/>
    <col min="3" max="3" width="11.44140625" customWidth="1"/>
    <col min="4" max="4" width="10.88671875" customWidth="1"/>
    <col min="5" max="5" width="11.109375" customWidth="1"/>
  </cols>
  <sheetData>
    <row r="1" spans="1:5" ht="24.6" customHeight="1" x14ac:dyDescent="0.3">
      <c r="A1" s="27" t="s">
        <v>8</v>
      </c>
      <c r="B1" s="28"/>
      <c r="C1" s="24" t="s">
        <v>26</v>
      </c>
      <c r="D1" s="25"/>
      <c r="E1" s="26"/>
    </row>
    <row r="2" spans="1:5" ht="14.4" customHeight="1" x14ac:dyDescent="0.3">
      <c r="A2" s="29"/>
      <c r="B2" s="30"/>
      <c r="C2" s="11" t="s">
        <v>23</v>
      </c>
      <c r="D2" s="11" t="s">
        <v>24</v>
      </c>
      <c r="E2" s="11" t="s">
        <v>25</v>
      </c>
    </row>
    <row r="3" spans="1:5" x14ac:dyDescent="0.3">
      <c r="A3" s="3">
        <v>1</v>
      </c>
      <c r="B3" s="4">
        <v>43831</v>
      </c>
      <c r="C3" s="5">
        <v>9930.7530000000006</v>
      </c>
      <c r="D3" s="5">
        <v>8661.7780000000002</v>
      </c>
      <c r="E3" s="5">
        <v>1268.9739999999999</v>
      </c>
    </row>
    <row r="4" spans="1:5" x14ac:dyDescent="0.3">
      <c r="A4" s="3">
        <v>2</v>
      </c>
      <c r="B4" s="4">
        <f t="shared" ref="B4:B27" si="0">B3+7</f>
        <v>43838</v>
      </c>
      <c r="C4" s="5">
        <v>8725.6939999999995</v>
      </c>
      <c r="D4" s="5">
        <v>7893.8649999999998</v>
      </c>
      <c r="E4" s="5">
        <v>831.82851000000005</v>
      </c>
    </row>
    <row r="5" spans="1:5" x14ac:dyDescent="0.3">
      <c r="A5" s="3">
        <v>3</v>
      </c>
      <c r="B5" s="4">
        <f t="shared" si="0"/>
        <v>43845</v>
      </c>
      <c r="C5" s="5">
        <v>8297.48</v>
      </c>
      <c r="D5" s="5">
        <v>7523.3109999999997</v>
      </c>
      <c r="E5" s="5">
        <v>774.16913499999998</v>
      </c>
    </row>
    <row r="6" spans="1:5" x14ac:dyDescent="0.3">
      <c r="A6" s="3">
        <v>4</v>
      </c>
      <c r="B6" s="4">
        <f t="shared" si="0"/>
        <v>43852</v>
      </c>
      <c r="C6" s="5">
        <v>8327.634</v>
      </c>
      <c r="D6" s="5">
        <v>7454.2979999999998</v>
      </c>
      <c r="E6" s="5">
        <v>873.33591000000001</v>
      </c>
    </row>
    <row r="7" spans="1:5" x14ac:dyDescent="0.3">
      <c r="A7" s="3">
        <v>5</v>
      </c>
      <c r="B7" s="4">
        <f t="shared" si="0"/>
        <v>43859</v>
      </c>
      <c r="C7" s="5">
        <v>9184.6110000000008</v>
      </c>
      <c r="D7" s="5">
        <v>8037.7439999999997</v>
      </c>
      <c r="E7" s="5">
        <v>1146.8662999999999</v>
      </c>
    </row>
    <row r="8" spans="1:5" x14ac:dyDescent="0.3">
      <c r="A8" s="3">
        <v>6</v>
      </c>
      <c r="B8" s="4">
        <f t="shared" si="0"/>
        <v>43866</v>
      </c>
      <c r="C8" s="5">
        <v>8734.0679999999993</v>
      </c>
      <c r="D8" s="5">
        <v>7816.2820000000002</v>
      </c>
      <c r="E8" s="5">
        <v>917.78616999999997</v>
      </c>
    </row>
    <row r="9" spans="1:5" x14ac:dyDescent="0.3">
      <c r="A9" s="3">
        <v>7</v>
      </c>
      <c r="B9" s="4">
        <f t="shared" si="0"/>
        <v>43873</v>
      </c>
      <c r="C9" s="5">
        <v>8600.1479999999992</v>
      </c>
      <c r="D9" s="5">
        <v>7669.3410000000003</v>
      </c>
      <c r="E9" s="5">
        <v>930.80691000000002</v>
      </c>
    </row>
    <row r="10" spans="1:5" x14ac:dyDescent="0.3">
      <c r="A10" s="3">
        <v>8</v>
      </c>
      <c r="B10" s="4">
        <f t="shared" si="0"/>
        <v>43880</v>
      </c>
      <c r="C10" s="5">
        <v>8321.3080000000009</v>
      </c>
      <c r="D10" s="5">
        <v>7469.3609999999999</v>
      </c>
      <c r="E10" s="5">
        <v>851.94655999999998</v>
      </c>
    </row>
    <row r="11" spans="1:5" x14ac:dyDescent="0.3">
      <c r="A11" s="3">
        <v>9</v>
      </c>
      <c r="B11" s="4">
        <f t="shared" si="0"/>
        <v>43887</v>
      </c>
      <c r="C11" s="5">
        <v>8730.4310000000005</v>
      </c>
      <c r="D11" s="5">
        <v>7549.34</v>
      </c>
      <c r="E11" s="5">
        <v>1181.0909999999999</v>
      </c>
    </row>
    <row r="12" spans="1:5" x14ac:dyDescent="0.3">
      <c r="A12" s="3">
        <v>10</v>
      </c>
      <c r="B12" s="4">
        <f t="shared" si="0"/>
        <v>43894</v>
      </c>
      <c r="C12" s="5">
        <v>9080.0460000000003</v>
      </c>
      <c r="D12" s="5">
        <v>8020.5559999999996</v>
      </c>
      <c r="E12" s="5">
        <v>1059.49</v>
      </c>
    </row>
    <row r="13" spans="1:5" x14ac:dyDescent="0.3">
      <c r="A13" s="3">
        <v>11</v>
      </c>
      <c r="B13" s="4">
        <f t="shared" si="0"/>
        <v>43901</v>
      </c>
      <c r="C13" s="5">
        <v>8573.0769999999993</v>
      </c>
      <c r="D13" s="5">
        <v>7631.9949999999999</v>
      </c>
      <c r="E13" s="5">
        <v>941.08214999999996</v>
      </c>
    </row>
    <row r="14" spans="1:5" x14ac:dyDescent="0.3">
      <c r="A14" s="3">
        <v>12</v>
      </c>
      <c r="B14" s="4">
        <f t="shared" si="0"/>
        <v>43908</v>
      </c>
      <c r="C14" s="5">
        <v>8421.4670000000006</v>
      </c>
      <c r="D14" s="5">
        <v>7627.3530000000001</v>
      </c>
      <c r="E14" s="5">
        <v>794.11382900000001</v>
      </c>
    </row>
    <row r="15" spans="1:5" x14ac:dyDescent="0.3">
      <c r="A15" s="3">
        <v>13</v>
      </c>
      <c r="B15" s="4">
        <f t="shared" si="0"/>
        <v>43915</v>
      </c>
      <c r="C15" s="5">
        <v>8271.9339999999993</v>
      </c>
      <c r="D15" s="5">
        <v>7608.3620000000001</v>
      </c>
      <c r="E15" s="5">
        <v>663.57163100000002</v>
      </c>
    </row>
    <row r="16" spans="1:5" x14ac:dyDescent="0.3">
      <c r="A16" s="3">
        <v>14</v>
      </c>
      <c r="B16" s="4">
        <f t="shared" si="0"/>
        <v>43922</v>
      </c>
      <c r="C16" s="5">
        <v>8112.1980000000003</v>
      </c>
      <c r="D16" s="5">
        <v>7637.576</v>
      </c>
      <c r="E16" s="5">
        <v>474.62259</v>
      </c>
    </row>
    <row r="17" spans="1:7" x14ac:dyDescent="0.3">
      <c r="A17" s="3">
        <v>15</v>
      </c>
      <c r="B17" s="4">
        <f t="shared" si="0"/>
        <v>43929</v>
      </c>
      <c r="C17" s="5">
        <v>8176.4219999999996</v>
      </c>
      <c r="D17" s="5">
        <v>7727.7020000000002</v>
      </c>
      <c r="E17" s="5">
        <v>448.71980000000002</v>
      </c>
    </row>
    <row r="18" spans="1:7" x14ac:dyDescent="0.3">
      <c r="A18" s="3">
        <v>16</v>
      </c>
      <c r="B18" s="4">
        <f t="shared" si="0"/>
        <v>43936</v>
      </c>
      <c r="C18" s="5">
        <v>7989.826</v>
      </c>
      <c r="D18" s="5">
        <v>7512.45</v>
      </c>
      <c r="E18" s="5">
        <v>477.37597</v>
      </c>
    </row>
    <row r="19" spans="1:7" x14ac:dyDescent="0.3">
      <c r="A19" s="3">
        <v>17</v>
      </c>
      <c r="B19" s="4">
        <f t="shared" si="0"/>
        <v>43943</v>
      </c>
      <c r="C19" s="5">
        <v>7623.2150000000001</v>
      </c>
      <c r="D19" s="5">
        <v>7195.3280000000004</v>
      </c>
      <c r="E19" s="5">
        <v>427.88670999999999</v>
      </c>
    </row>
    <row r="20" spans="1:7" x14ac:dyDescent="0.3">
      <c r="A20" s="3">
        <v>18</v>
      </c>
      <c r="B20" s="4">
        <f t="shared" si="0"/>
        <v>43950</v>
      </c>
      <c r="C20" s="5">
        <v>8291.3639999999996</v>
      </c>
      <c r="D20" s="5">
        <v>7755.3919999999998</v>
      </c>
      <c r="E20" s="5">
        <v>535.97243000000003</v>
      </c>
    </row>
    <row r="21" spans="1:7" x14ac:dyDescent="0.3">
      <c r="A21" s="3">
        <v>19</v>
      </c>
      <c r="B21" s="4">
        <f t="shared" si="0"/>
        <v>43957</v>
      </c>
      <c r="C21" s="5">
        <v>8462.9830000000002</v>
      </c>
      <c r="D21" s="5">
        <v>7873.4080000000004</v>
      </c>
      <c r="E21" s="5">
        <v>589.57511999999997</v>
      </c>
    </row>
    <row r="22" spans="1:7" x14ac:dyDescent="0.3">
      <c r="A22" s="3">
        <v>20</v>
      </c>
      <c r="B22" s="4">
        <f t="shared" si="0"/>
        <v>43964</v>
      </c>
      <c r="C22" s="5">
        <v>8603.9313000000002</v>
      </c>
      <c r="D22" s="5">
        <v>8088.0050000000001</v>
      </c>
      <c r="E22" s="5">
        <v>515.92665999999997</v>
      </c>
    </row>
    <row r="23" spans="1:7" x14ac:dyDescent="0.3">
      <c r="A23" s="3">
        <v>21</v>
      </c>
      <c r="B23" s="4">
        <f t="shared" si="0"/>
        <v>43971</v>
      </c>
      <c r="C23" s="5">
        <v>8767.8389999999999</v>
      </c>
      <c r="D23" s="5">
        <v>8133.2550000000001</v>
      </c>
      <c r="E23" s="5">
        <v>634.58384999999998</v>
      </c>
    </row>
    <row r="24" spans="1:7" x14ac:dyDescent="0.3">
      <c r="A24" s="3">
        <v>22</v>
      </c>
      <c r="B24" s="4">
        <f t="shared" si="0"/>
        <v>43978</v>
      </c>
      <c r="C24" s="5">
        <v>9865.6949999999997</v>
      </c>
      <c r="D24" s="5">
        <v>9048.8289999999997</v>
      </c>
      <c r="E24" s="5">
        <v>816.86535000000003</v>
      </c>
    </row>
    <row r="25" spans="1:7" x14ac:dyDescent="0.3">
      <c r="A25" s="3">
        <v>23</v>
      </c>
      <c r="B25" s="4">
        <f t="shared" si="0"/>
        <v>43985</v>
      </c>
      <c r="C25" s="5">
        <v>10121.66</v>
      </c>
      <c r="D25" s="5">
        <v>9056.0249999999996</v>
      </c>
      <c r="E25" s="5">
        <v>1065.635</v>
      </c>
    </row>
    <row r="26" spans="1:7" x14ac:dyDescent="0.3">
      <c r="A26" s="3">
        <v>24</v>
      </c>
      <c r="B26" s="4">
        <f t="shared" si="0"/>
        <v>43992</v>
      </c>
      <c r="C26" s="5">
        <v>10992.09</v>
      </c>
      <c r="D26" s="5">
        <v>10098.99</v>
      </c>
      <c r="E26" s="5">
        <v>893.09834000000001</v>
      </c>
    </row>
    <row r="27" spans="1:7" x14ac:dyDescent="0.3">
      <c r="A27" s="3">
        <v>25</v>
      </c>
      <c r="B27" s="4">
        <f t="shared" si="0"/>
        <v>43999</v>
      </c>
      <c r="C27" s="5">
        <v>11892.06</v>
      </c>
      <c r="D27" s="5">
        <v>10995.87</v>
      </c>
      <c r="E27" s="5">
        <v>896.19343000000003</v>
      </c>
    </row>
    <row r="28" spans="1:7" x14ac:dyDescent="0.3">
      <c r="A28" s="3">
        <v>26</v>
      </c>
      <c r="B28" s="4">
        <v>44006</v>
      </c>
      <c r="C28" s="5">
        <v>12472.64</v>
      </c>
      <c r="D28" s="5">
        <v>11559.46</v>
      </c>
      <c r="E28" s="5">
        <v>913.18268999999998</v>
      </c>
    </row>
    <row r="29" spans="1:7" x14ac:dyDescent="0.3">
      <c r="A29" s="31" t="s">
        <v>27</v>
      </c>
      <c r="B29" s="31"/>
      <c r="C29" s="12">
        <f>SUM(C3:C28)</f>
        <v>234570.57430000004</v>
      </c>
      <c r="D29" s="12">
        <f t="shared" ref="D29:E29" si="1">SUM(D3:D28)</f>
        <v>213645.87599999996</v>
      </c>
      <c r="E29" s="12">
        <f t="shared" si="1"/>
        <v>20924.700045000001</v>
      </c>
    </row>
    <row r="30" spans="1:7" x14ac:dyDescent="0.3">
      <c r="A30" s="21"/>
      <c r="B30" s="21"/>
      <c r="C30" s="50"/>
      <c r="D30" s="51"/>
      <c r="E30" s="51"/>
    </row>
    <row r="31" spans="1:7" x14ac:dyDescent="0.3">
      <c r="A31" s="52" t="s">
        <v>31</v>
      </c>
      <c r="B31" s="22"/>
      <c r="C31" s="23"/>
      <c r="D31" s="20"/>
      <c r="E31" s="20"/>
    </row>
    <row r="32" spans="1:7" x14ac:dyDescent="0.3">
      <c r="A32" s="53" t="s">
        <v>29</v>
      </c>
      <c r="B32" s="54"/>
      <c r="C32" s="55">
        <v>6849</v>
      </c>
      <c r="D32" s="56"/>
      <c r="E32" s="57"/>
      <c r="F32" s="58"/>
      <c r="G32" s="58"/>
    </row>
    <row r="33" spans="1:7" x14ac:dyDescent="0.3">
      <c r="A33" s="52" t="s">
        <v>32</v>
      </c>
      <c r="B33" s="59"/>
      <c r="C33" s="60"/>
      <c r="D33" s="58"/>
      <c r="E33" s="58"/>
      <c r="F33" s="58"/>
      <c r="G33" s="58"/>
    </row>
    <row r="34" spans="1:7" x14ac:dyDescent="0.3">
      <c r="A34" s="53" t="s">
        <v>29</v>
      </c>
      <c r="B34" s="54"/>
      <c r="C34" s="55">
        <v>2476</v>
      </c>
      <c r="D34" s="58"/>
      <c r="E34" s="61"/>
      <c r="F34" s="58"/>
      <c r="G34" s="58"/>
    </row>
    <row r="35" spans="1:7" x14ac:dyDescent="0.3">
      <c r="E35" s="1"/>
    </row>
    <row r="36" spans="1:7" x14ac:dyDescent="0.3">
      <c r="E36" s="1"/>
    </row>
    <row r="37" spans="1:7" x14ac:dyDescent="0.3">
      <c r="E37" s="1"/>
    </row>
    <row r="38" spans="1:7" x14ac:dyDescent="0.3">
      <c r="E38" s="1"/>
    </row>
    <row r="39" spans="1:7" x14ac:dyDescent="0.3">
      <c r="E39" s="1"/>
    </row>
    <row r="40" spans="1:7" x14ac:dyDescent="0.3">
      <c r="E40" s="1"/>
    </row>
    <row r="41" spans="1:7" x14ac:dyDescent="0.3">
      <c r="E41" s="1"/>
    </row>
    <row r="42" spans="1:7" x14ac:dyDescent="0.3">
      <c r="E42" s="1"/>
    </row>
    <row r="43" spans="1:7" x14ac:dyDescent="0.3">
      <c r="E43" s="1"/>
    </row>
    <row r="44" spans="1:7" x14ac:dyDescent="0.3">
      <c r="E44" s="1"/>
    </row>
    <row r="45" spans="1:7" x14ac:dyDescent="0.3">
      <c r="E45" s="1"/>
    </row>
    <row r="46" spans="1:7" x14ac:dyDescent="0.3">
      <c r="E46" s="1"/>
    </row>
    <row r="47" spans="1:7" x14ac:dyDescent="0.3">
      <c r="E47" s="1"/>
    </row>
    <row r="48" spans="1:7" x14ac:dyDescent="0.3">
      <c r="E48" s="1"/>
    </row>
    <row r="49" spans="5:5" x14ac:dyDescent="0.3">
      <c r="E49" s="1"/>
    </row>
    <row r="50" spans="5:5" x14ac:dyDescent="0.3">
      <c r="E50" s="1"/>
    </row>
    <row r="51" spans="5:5" x14ac:dyDescent="0.3">
      <c r="E51" s="1"/>
    </row>
    <row r="52" spans="5:5" x14ac:dyDescent="0.3">
      <c r="E52" s="1"/>
    </row>
    <row r="53" spans="5:5" x14ac:dyDescent="0.3">
      <c r="E53" s="1"/>
    </row>
    <row r="54" spans="5:5" x14ac:dyDescent="0.3">
      <c r="E54" s="1"/>
    </row>
    <row r="55" spans="5:5" x14ac:dyDescent="0.3">
      <c r="E55" s="1"/>
    </row>
    <row r="56" spans="5:5" x14ac:dyDescent="0.3">
      <c r="E56" s="1"/>
    </row>
    <row r="57" spans="5:5" x14ac:dyDescent="0.3">
      <c r="E57" s="1"/>
    </row>
    <row r="58" spans="5:5" x14ac:dyDescent="0.3">
      <c r="E58" s="1"/>
    </row>
    <row r="59" spans="5:5" x14ac:dyDescent="0.3">
      <c r="E59" s="1"/>
    </row>
    <row r="61" spans="5:5" x14ac:dyDescent="0.3">
      <c r="E61" s="1"/>
    </row>
  </sheetData>
  <mergeCells count="3">
    <mergeCell ref="C1:E1"/>
    <mergeCell ref="A1:B2"/>
    <mergeCell ref="A29:B29"/>
  </mergeCells>
  <pageMargins left="0.7" right="0.7" top="0.75" bottom="0.75" header="0.3" footer="0.3"/>
  <pageSetup orientation="portrait"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5152AD-B9B1-46D6-AB21-D317FED065AD}">
  <dimension ref="A1:L31"/>
  <sheetViews>
    <sheetView workbookViewId="0">
      <pane ySplit="2" topLeftCell="A28" activePane="bottomLeft" state="frozen"/>
      <selection pane="bottomLeft" activeCell="D37" sqref="D37"/>
    </sheetView>
  </sheetViews>
  <sheetFormatPr defaultRowHeight="14.4" x14ac:dyDescent="0.3"/>
  <cols>
    <col min="1" max="1" width="5" customWidth="1"/>
    <col min="2" max="2" width="12.109375" customWidth="1"/>
    <col min="3" max="3" width="10.44140625" customWidth="1"/>
    <col min="4" max="4" width="11.5546875" customWidth="1"/>
    <col min="5" max="5" width="11.109375" customWidth="1"/>
    <col min="6" max="6" width="9.77734375" customWidth="1"/>
    <col min="8" max="8" width="11.44140625" customWidth="1"/>
    <col min="9" max="9" width="10.33203125" customWidth="1"/>
    <col min="10" max="10" width="10" customWidth="1"/>
    <col min="11" max="11" width="10.21875" customWidth="1"/>
    <col min="12" max="12" width="11.109375" customWidth="1"/>
  </cols>
  <sheetData>
    <row r="1" spans="1:12" ht="17.399999999999999" customHeight="1" x14ac:dyDescent="0.3">
      <c r="A1" s="36" t="s">
        <v>21</v>
      </c>
      <c r="B1" s="37"/>
      <c r="C1" s="34" t="s">
        <v>22</v>
      </c>
      <c r="D1" s="35"/>
      <c r="E1" s="35"/>
      <c r="F1" s="35"/>
      <c r="G1" s="35"/>
      <c r="H1" s="35"/>
      <c r="I1" s="35"/>
      <c r="J1" s="35"/>
      <c r="K1" s="35"/>
      <c r="L1" s="35"/>
    </row>
    <row r="2" spans="1:12" ht="25.8" customHeight="1" x14ac:dyDescent="0.3">
      <c r="A2" s="38"/>
      <c r="B2" s="39"/>
      <c r="C2" s="11" t="s">
        <v>11</v>
      </c>
      <c r="D2" s="11" t="s">
        <v>12</v>
      </c>
      <c r="E2" s="11" t="s">
        <v>13</v>
      </c>
      <c r="F2" s="11" t="s">
        <v>14</v>
      </c>
      <c r="G2" s="11" t="s">
        <v>15</v>
      </c>
      <c r="H2" s="11" t="s">
        <v>16</v>
      </c>
      <c r="I2" s="11" t="s">
        <v>17</v>
      </c>
      <c r="J2" s="11" t="s">
        <v>18</v>
      </c>
      <c r="K2" s="11" t="s">
        <v>19</v>
      </c>
      <c r="L2" s="11" t="s">
        <v>20</v>
      </c>
    </row>
    <row r="3" spans="1:12" x14ac:dyDescent="0.3">
      <c r="A3" s="3">
        <v>1</v>
      </c>
      <c r="B3" s="4">
        <v>43831</v>
      </c>
      <c r="C3" s="5">
        <v>1625.6578999999999</v>
      </c>
      <c r="D3" s="5">
        <v>470.05326000000002</v>
      </c>
      <c r="E3" s="5">
        <v>1319.8889999999999</v>
      </c>
      <c r="F3" s="5">
        <v>1627.7646</v>
      </c>
      <c r="G3" s="5">
        <v>1161.472</v>
      </c>
      <c r="H3" s="5">
        <v>813.71496999999999</v>
      </c>
      <c r="I3" s="5">
        <v>273.35879</v>
      </c>
      <c r="J3" s="5">
        <v>585.86798999999996</v>
      </c>
      <c r="K3" s="5">
        <v>784.00028999999995</v>
      </c>
      <c r="L3" s="5">
        <v>8661.7780000000002</v>
      </c>
    </row>
    <row r="4" spans="1:12" x14ac:dyDescent="0.3">
      <c r="A4" s="6">
        <v>2</v>
      </c>
      <c r="B4" s="7">
        <f t="shared" ref="B4:B27" si="0">B3+7</f>
        <v>43838</v>
      </c>
      <c r="C4" s="8">
        <v>1313.5340000000001</v>
      </c>
      <c r="D4" s="8">
        <v>440.28854000000001</v>
      </c>
      <c r="E4" s="8">
        <v>1299.8530000000001</v>
      </c>
      <c r="F4" s="8">
        <v>1557.2180000000001</v>
      </c>
      <c r="G4" s="8">
        <v>1017.1369999999999</v>
      </c>
      <c r="H4" s="8">
        <v>691.03431999999998</v>
      </c>
      <c r="I4" s="8">
        <v>220.63284999999999</v>
      </c>
      <c r="J4" s="8">
        <v>559.57276000000002</v>
      </c>
      <c r="K4" s="8">
        <v>794.59412999999995</v>
      </c>
      <c r="L4" s="5">
        <v>7893.8649999999998</v>
      </c>
    </row>
    <row r="5" spans="1:12" x14ac:dyDescent="0.3">
      <c r="A5" s="3">
        <v>3</v>
      </c>
      <c r="B5" s="4">
        <f t="shared" si="0"/>
        <v>43845</v>
      </c>
      <c r="C5" s="5">
        <v>1295.6310000000001</v>
      </c>
      <c r="D5" s="5">
        <v>422.59440999999998</v>
      </c>
      <c r="E5" s="5">
        <v>1195.4290000000001</v>
      </c>
      <c r="F5" s="5">
        <v>1515.59</v>
      </c>
      <c r="G5" s="5">
        <v>870.05296999999996</v>
      </c>
      <c r="H5" s="5">
        <v>657.94516999999996</v>
      </c>
      <c r="I5" s="5">
        <v>272.60728999999998</v>
      </c>
      <c r="J5" s="5">
        <v>528.47541999999999</v>
      </c>
      <c r="K5" s="5">
        <v>764.98631</v>
      </c>
      <c r="L5" s="5">
        <v>7523.3109999999997</v>
      </c>
    </row>
    <row r="6" spans="1:12" x14ac:dyDescent="0.3">
      <c r="A6" s="3">
        <v>4</v>
      </c>
      <c r="B6" s="4">
        <f t="shared" si="0"/>
        <v>43852</v>
      </c>
      <c r="C6" s="5">
        <v>1115.8977</v>
      </c>
      <c r="D6" s="5">
        <v>404.33276999999998</v>
      </c>
      <c r="E6" s="5">
        <v>1267.2570000000001</v>
      </c>
      <c r="F6" s="5">
        <v>1493.4870000000001</v>
      </c>
      <c r="G6" s="5">
        <v>934.33942000000002</v>
      </c>
      <c r="H6" s="5">
        <v>698.79539</v>
      </c>
      <c r="I6" s="5">
        <v>200.08001999999999</v>
      </c>
      <c r="J6" s="5">
        <v>520.14761999999996</v>
      </c>
      <c r="K6" s="5">
        <v>819.96176700000001</v>
      </c>
      <c r="L6" s="5">
        <v>7454.2979999999998</v>
      </c>
    </row>
    <row r="7" spans="1:12" x14ac:dyDescent="0.3">
      <c r="A7" s="3">
        <v>5</v>
      </c>
      <c r="B7" s="4">
        <f t="shared" si="0"/>
        <v>43859</v>
      </c>
      <c r="C7" s="5">
        <v>1440.5060000000001</v>
      </c>
      <c r="D7" s="5">
        <v>445.61052999999998</v>
      </c>
      <c r="E7" s="5">
        <v>1302.8217</v>
      </c>
      <c r="F7" s="5">
        <v>1506.93</v>
      </c>
      <c r="G7" s="5">
        <v>1050.729</v>
      </c>
      <c r="H7" s="5">
        <v>653.82502999999997</v>
      </c>
      <c r="I7" s="5">
        <v>264.71697</v>
      </c>
      <c r="J7" s="5">
        <v>523.33326</v>
      </c>
      <c r="K7" s="5">
        <v>849.27110000000005</v>
      </c>
      <c r="L7" s="5">
        <v>8037.7439999999997</v>
      </c>
    </row>
    <row r="8" spans="1:12" x14ac:dyDescent="0.3">
      <c r="A8" s="3">
        <v>6</v>
      </c>
      <c r="B8" s="4">
        <f t="shared" si="0"/>
        <v>43866</v>
      </c>
      <c r="C8" s="5">
        <v>1291.597</v>
      </c>
      <c r="D8" s="5">
        <v>483.70814799999999</v>
      </c>
      <c r="E8" s="5">
        <v>1231.934</v>
      </c>
      <c r="F8" s="5">
        <v>1540.1010000000001</v>
      </c>
      <c r="G8" s="5">
        <v>993.42575999999997</v>
      </c>
      <c r="H8" s="5">
        <v>696.00331000000006</v>
      </c>
      <c r="I8" s="5">
        <v>237.51351</v>
      </c>
      <c r="J8" s="5">
        <v>545.84811000000002</v>
      </c>
      <c r="K8" s="5">
        <v>796.15049999999997</v>
      </c>
      <c r="L8" s="5">
        <v>7816.2820000000002</v>
      </c>
    </row>
    <row r="9" spans="1:12" x14ac:dyDescent="0.3">
      <c r="A9" s="3">
        <v>7</v>
      </c>
      <c r="B9" s="4">
        <f t="shared" si="0"/>
        <v>43873</v>
      </c>
      <c r="C9" s="5">
        <v>1178.1389999999999</v>
      </c>
      <c r="D9" s="5">
        <v>459.86237</v>
      </c>
      <c r="E9" s="5">
        <v>1237.4690000000001</v>
      </c>
      <c r="F9" s="5">
        <v>1558.8230000000001</v>
      </c>
      <c r="G9" s="5">
        <v>984.31494999999995</v>
      </c>
      <c r="H9" s="5">
        <v>672.72451000000001</v>
      </c>
      <c r="I9" s="5">
        <v>207.73955000000001</v>
      </c>
      <c r="J9" s="5">
        <v>596.63178000000005</v>
      </c>
      <c r="K9" s="5">
        <v>773.63652999999999</v>
      </c>
      <c r="L9" s="5">
        <v>7669.3410000000003</v>
      </c>
    </row>
    <row r="10" spans="1:12" x14ac:dyDescent="0.3">
      <c r="A10" s="3">
        <v>8</v>
      </c>
      <c r="B10" s="4">
        <f t="shared" si="0"/>
        <v>43880</v>
      </c>
      <c r="C10" s="5">
        <v>1180.9169999999999</v>
      </c>
      <c r="D10" s="5">
        <v>444.35631000000001</v>
      </c>
      <c r="E10" s="5">
        <v>1299.49</v>
      </c>
      <c r="F10" s="5">
        <v>1440.53</v>
      </c>
      <c r="G10" s="5">
        <v>939.17098999999996</v>
      </c>
      <c r="H10" s="5">
        <v>651.01909999999998</v>
      </c>
      <c r="I10" s="5">
        <v>220.64787999999999</v>
      </c>
      <c r="J10" s="5">
        <v>552.02561000000003</v>
      </c>
      <c r="K10" s="5">
        <v>741.20498999999995</v>
      </c>
      <c r="L10" s="5">
        <v>7469.3609999999999</v>
      </c>
    </row>
    <row r="11" spans="1:12" x14ac:dyDescent="0.3">
      <c r="A11" s="3">
        <v>9</v>
      </c>
      <c r="B11" s="4">
        <f t="shared" si="0"/>
        <v>43887</v>
      </c>
      <c r="C11" s="5">
        <v>1223.867</v>
      </c>
      <c r="D11" s="5">
        <v>438.52215000000001</v>
      </c>
      <c r="E11" s="5">
        <v>1287.528</v>
      </c>
      <c r="F11" s="5">
        <v>1461.539</v>
      </c>
      <c r="G11" s="5">
        <v>953.04336000000001</v>
      </c>
      <c r="H11" s="5">
        <v>716.43602999999996</v>
      </c>
      <c r="I11" s="5">
        <v>199.95426</v>
      </c>
      <c r="J11" s="5">
        <v>506.42196999999999</v>
      </c>
      <c r="K11" s="5">
        <v>762.02850999999998</v>
      </c>
      <c r="L11" s="5">
        <v>7549.34</v>
      </c>
    </row>
    <row r="12" spans="1:12" x14ac:dyDescent="0.3">
      <c r="A12" s="3">
        <v>10</v>
      </c>
      <c r="B12" s="4">
        <f t="shared" si="0"/>
        <v>43894</v>
      </c>
      <c r="C12" s="5">
        <v>1334.3242</v>
      </c>
      <c r="D12" s="5">
        <v>462.69314000000003</v>
      </c>
      <c r="E12" s="5">
        <v>1307.6220000000001</v>
      </c>
      <c r="F12" s="5">
        <v>1511.1769999999999</v>
      </c>
      <c r="G12" s="5">
        <v>1074.0590999999999</v>
      </c>
      <c r="H12" s="5">
        <v>722.75086499999998</v>
      </c>
      <c r="I12" s="5">
        <v>259.59375999999997</v>
      </c>
      <c r="J12" s="5">
        <v>558.52130999999997</v>
      </c>
      <c r="K12" s="5">
        <v>789.81524999999999</v>
      </c>
      <c r="L12" s="5">
        <v>8020.5559999999996</v>
      </c>
    </row>
    <row r="13" spans="1:12" x14ac:dyDescent="0.3">
      <c r="A13" s="3">
        <v>11</v>
      </c>
      <c r="B13" s="4">
        <f t="shared" si="0"/>
        <v>43901</v>
      </c>
      <c r="C13" s="5">
        <v>1125.8920000000001</v>
      </c>
      <c r="D13" s="5">
        <v>416.79979800000001</v>
      </c>
      <c r="E13" s="5">
        <v>1333.204</v>
      </c>
      <c r="F13" s="5">
        <v>1491.644</v>
      </c>
      <c r="G13" s="5">
        <v>979.94420000000002</v>
      </c>
      <c r="H13" s="5">
        <v>669.21064000000001</v>
      </c>
      <c r="I13" s="5">
        <v>226.55002999999999</v>
      </c>
      <c r="J13" s="5">
        <v>596.70399999999995</v>
      </c>
      <c r="K13" s="5">
        <v>792.04641000000004</v>
      </c>
      <c r="L13" s="5">
        <v>7631.9949999999999</v>
      </c>
    </row>
    <row r="14" spans="1:12" x14ac:dyDescent="0.3">
      <c r="A14" s="3">
        <v>12</v>
      </c>
      <c r="B14" s="4">
        <f t="shared" si="0"/>
        <v>43908</v>
      </c>
      <c r="C14" s="5">
        <v>1225.914</v>
      </c>
      <c r="D14" s="5">
        <v>464.66296</v>
      </c>
      <c r="E14" s="5">
        <v>1308.7629999999999</v>
      </c>
      <c r="F14" s="5">
        <v>1490.2771</v>
      </c>
      <c r="G14" s="5">
        <v>991.81347000000005</v>
      </c>
      <c r="H14" s="5">
        <v>644.81718000000001</v>
      </c>
      <c r="I14" s="5">
        <v>217.00328999999999</v>
      </c>
      <c r="J14" s="5">
        <v>508.04871000000003</v>
      </c>
      <c r="K14" s="5">
        <v>776.05358000000001</v>
      </c>
      <c r="L14" s="5">
        <v>7627.3530000000001</v>
      </c>
    </row>
    <row r="15" spans="1:12" x14ac:dyDescent="0.3">
      <c r="A15" s="3">
        <v>13</v>
      </c>
      <c r="B15" s="4">
        <f t="shared" si="0"/>
        <v>43915</v>
      </c>
      <c r="C15" s="5">
        <v>1257.7204999999999</v>
      </c>
      <c r="D15" s="5">
        <v>467.20920000000001</v>
      </c>
      <c r="E15" s="5">
        <v>1212.0730000000001</v>
      </c>
      <c r="F15" s="5">
        <v>1493.1510000000001</v>
      </c>
      <c r="G15" s="5">
        <v>919.50046999999995</v>
      </c>
      <c r="H15" s="5">
        <v>752.80497000000003</v>
      </c>
      <c r="I15" s="5">
        <v>212.94784000000001</v>
      </c>
      <c r="J15" s="5">
        <v>517.45416999999998</v>
      </c>
      <c r="K15" s="5">
        <v>775.50142000000005</v>
      </c>
      <c r="L15" s="5">
        <v>7608.3620000000001</v>
      </c>
    </row>
    <row r="16" spans="1:12" x14ac:dyDescent="0.3">
      <c r="A16" s="3">
        <v>14</v>
      </c>
      <c r="B16" s="4">
        <f t="shared" si="0"/>
        <v>43922</v>
      </c>
      <c r="C16" s="5">
        <v>1183.3820000000001</v>
      </c>
      <c r="D16" s="5">
        <v>454.75549999999998</v>
      </c>
      <c r="E16" s="5">
        <v>1308.3920000000001</v>
      </c>
      <c r="F16" s="5">
        <v>1428.61</v>
      </c>
      <c r="G16" s="5">
        <v>969.64410999999996</v>
      </c>
      <c r="H16" s="5">
        <v>742.20195999999999</v>
      </c>
      <c r="I16" s="5">
        <v>210.00317999999999</v>
      </c>
      <c r="J16" s="5">
        <v>531.54794000000004</v>
      </c>
      <c r="K16" s="5">
        <v>809.03918999999996</v>
      </c>
      <c r="L16" s="5">
        <v>7637.576</v>
      </c>
    </row>
    <row r="17" spans="1:12" x14ac:dyDescent="0.3">
      <c r="A17" s="3">
        <v>15</v>
      </c>
      <c r="B17" s="4">
        <f t="shared" si="0"/>
        <v>43929</v>
      </c>
      <c r="C17" s="5">
        <v>1244.6389999999999</v>
      </c>
      <c r="D17" s="5">
        <v>455.95184</v>
      </c>
      <c r="E17" s="5">
        <v>1295.3389999999999</v>
      </c>
      <c r="F17" s="5">
        <v>1424.6110000000001</v>
      </c>
      <c r="G17" s="5">
        <v>1009.409</v>
      </c>
      <c r="H17" s="5">
        <v>738.56363999999996</v>
      </c>
      <c r="I17" s="5">
        <v>213.27190999999999</v>
      </c>
      <c r="J17" s="5">
        <v>555.68681000000004</v>
      </c>
      <c r="K17" s="5">
        <v>790.23017000000004</v>
      </c>
      <c r="L17" s="5">
        <v>7727.7020000000002</v>
      </c>
    </row>
    <row r="18" spans="1:12" x14ac:dyDescent="0.3">
      <c r="A18" s="3">
        <v>16</v>
      </c>
      <c r="B18" s="4">
        <f t="shared" si="0"/>
        <v>43936</v>
      </c>
      <c r="C18" s="5">
        <v>1247.5129999999999</v>
      </c>
      <c r="D18" s="5">
        <v>430.038094</v>
      </c>
      <c r="E18" s="5">
        <v>1248.0737999999999</v>
      </c>
      <c r="F18" s="5">
        <v>1461.271</v>
      </c>
      <c r="G18" s="5">
        <v>896.28221699999995</v>
      </c>
      <c r="H18" s="5">
        <v>663.52832000000001</v>
      </c>
      <c r="I18" s="5">
        <v>232.23204999999999</v>
      </c>
      <c r="J18" s="5">
        <v>576.29933000000005</v>
      </c>
      <c r="K18" s="5">
        <v>757.21216000000004</v>
      </c>
      <c r="L18" s="5">
        <v>7512.45</v>
      </c>
    </row>
    <row r="19" spans="1:12" x14ac:dyDescent="0.3">
      <c r="A19" s="3">
        <v>17</v>
      </c>
      <c r="B19" s="4">
        <f t="shared" si="0"/>
        <v>43943</v>
      </c>
      <c r="C19" s="5">
        <v>1224.7539999999999</v>
      </c>
      <c r="D19" s="5">
        <v>414.75272999999999</v>
      </c>
      <c r="E19" s="5">
        <v>1172.4739999999999</v>
      </c>
      <c r="F19" s="5">
        <v>1309.193</v>
      </c>
      <c r="G19" s="5">
        <v>932.36917400000004</v>
      </c>
      <c r="H19" s="5">
        <v>653.78605000000005</v>
      </c>
      <c r="I19" s="5">
        <v>168.41633999999999</v>
      </c>
      <c r="J19" s="5">
        <v>518.55574000000001</v>
      </c>
      <c r="K19" s="5">
        <v>801.02692000000002</v>
      </c>
      <c r="L19" s="5">
        <v>7195.3280000000004</v>
      </c>
    </row>
    <row r="20" spans="1:12" x14ac:dyDescent="0.3">
      <c r="A20" s="3">
        <v>18</v>
      </c>
      <c r="B20" s="4">
        <f t="shared" si="0"/>
        <v>43950</v>
      </c>
      <c r="C20" s="5">
        <v>1186.3620000000001</v>
      </c>
      <c r="D20" s="5">
        <v>470.56691000000001</v>
      </c>
      <c r="E20" s="5">
        <v>1372.289</v>
      </c>
      <c r="F20" s="5">
        <v>1464.0540000000001</v>
      </c>
      <c r="G20" s="5">
        <v>951.38616999999999</v>
      </c>
      <c r="H20" s="5">
        <v>733.66448000000003</v>
      </c>
      <c r="I20" s="5">
        <v>242.96702999999999</v>
      </c>
      <c r="J20" s="5">
        <v>554.80034000000001</v>
      </c>
      <c r="K20" s="5">
        <v>779.30240000000003</v>
      </c>
      <c r="L20" s="5">
        <v>7755.3919999999998</v>
      </c>
    </row>
    <row r="21" spans="1:12" x14ac:dyDescent="0.3">
      <c r="A21" s="3">
        <v>19</v>
      </c>
      <c r="B21" s="4">
        <f t="shared" si="0"/>
        <v>43957</v>
      </c>
      <c r="C21" s="5">
        <v>1288.596</v>
      </c>
      <c r="D21" s="5">
        <v>458.94958000000003</v>
      </c>
      <c r="E21" s="5">
        <v>1351.8810000000001</v>
      </c>
      <c r="F21" s="5">
        <v>1459.508</v>
      </c>
      <c r="G21" s="5">
        <v>990.76754000000005</v>
      </c>
      <c r="H21" s="5">
        <v>715.94093999999996</v>
      </c>
      <c r="I21" s="5">
        <v>228.22226000000001</v>
      </c>
      <c r="J21" s="5">
        <v>541.56847000000005</v>
      </c>
      <c r="K21" s="5">
        <v>837.97419000000002</v>
      </c>
      <c r="L21" s="5">
        <v>7873.4080000000004</v>
      </c>
    </row>
    <row r="22" spans="1:12" x14ac:dyDescent="0.3">
      <c r="A22" s="3">
        <v>20</v>
      </c>
      <c r="B22" s="4">
        <f t="shared" si="0"/>
        <v>43964</v>
      </c>
      <c r="C22" s="5">
        <v>1292.471</v>
      </c>
      <c r="D22" s="5">
        <v>478.82576</v>
      </c>
      <c r="E22" s="5">
        <v>1349.4</v>
      </c>
      <c r="F22" s="5">
        <v>1456.39</v>
      </c>
      <c r="G22" s="5">
        <v>1004.537</v>
      </c>
      <c r="H22" s="5">
        <v>743.11357999999996</v>
      </c>
      <c r="I22" s="5">
        <v>214.54258999999999</v>
      </c>
      <c r="J22" s="5">
        <v>581.78188</v>
      </c>
      <c r="K22" s="5">
        <v>966.94204999999999</v>
      </c>
      <c r="L22" s="5">
        <v>8088.0050000000001</v>
      </c>
    </row>
    <row r="23" spans="1:12" x14ac:dyDescent="0.3">
      <c r="A23" s="3">
        <v>21</v>
      </c>
      <c r="B23" s="4">
        <f t="shared" si="0"/>
        <v>43971</v>
      </c>
      <c r="C23" s="5">
        <v>1405.5309999999999</v>
      </c>
      <c r="D23" s="5">
        <v>453.75866000000002</v>
      </c>
      <c r="E23" s="5">
        <v>1401.2190000000001</v>
      </c>
      <c r="F23" s="5">
        <v>1439.077</v>
      </c>
      <c r="G23" s="5">
        <v>942.31645300000002</v>
      </c>
      <c r="H23" s="5">
        <v>647.55983000000003</v>
      </c>
      <c r="I23" s="5">
        <v>208.62791999999999</v>
      </c>
      <c r="J23" s="5">
        <v>530.77733999999998</v>
      </c>
      <c r="K23" s="5">
        <v>1104.3879999999999</v>
      </c>
      <c r="L23" s="5">
        <v>8133.2550000000001</v>
      </c>
    </row>
    <row r="24" spans="1:12" x14ac:dyDescent="0.3">
      <c r="A24" s="3">
        <v>22</v>
      </c>
      <c r="B24" s="4">
        <f t="shared" si="0"/>
        <v>43978</v>
      </c>
      <c r="C24" s="5">
        <v>1562.2860000000001</v>
      </c>
      <c r="D24" s="5">
        <v>530.90684999999996</v>
      </c>
      <c r="E24" s="5">
        <v>1498.2249999999999</v>
      </c>
      <c r="F24" s="5">
        <v>1577.1411000000001</v>
      </c>
      <c r="G24" s="5">
        <v>1030.0350000000001</v>
      </c>
      <c r="H24" s="5">
        <v>759.05895999999996</v>
      </c>
      <c r="I24" s="5">
        <v>251.332165</v>
      </c>
      <c r="J24" s="5">
        <v>626.21092999999996</v>
      </c>
      <c r="K24" s="5">
        <v>1213.634</v>
      </c>
      <c r="L24" s="5">
        <v>9048.8289999999997</v>
      </c>
    </row>
    <row r="25" spans="1:12" x14ac:dyDescent="0.3">
      <c r="A25" s="3">
        <v>23</v>
      </c>
      <c r="B25" s="4">
        <f t="shared" si="0"/>
        <v>43985</v>
      </c>
      <c r="C25" s="5">
        <v>1563.079</v>
      </c>
      <c r="D25" s="5">
        <v>566.20226000000002</v>
      </c>
      <c r="E25" s="5">
        <v>1431.2449999999999</v>
      </c>
      <c r="F25" s="5">
        <v>1580.386</v>
      </c>
      <c r="G25" s="5">
        <v>1022.909</v>
      </c>
      <c r="H25" s="5">
        <v>770.02471000000003</v>
      </c>
      <c r="I25" s="5">
        <v>247.26016000000001</v>
      </c>
      <c r="J25" s="5">
        <v>560.85539000000006</v>
      </c>
      <c r="K25" s="5">
        <v>1314.0630000000001</v>
      </c>
      <c r="L25" s="5">
        <v>9056.0249999999996</v>
      </c>
    </row>
    <row r="26" spans="1:12" x14ac:dyDescent="0.3">
      <c r="A26" s="3">
        <v>24</v>
      </c>
      <c r="B26" s="4">
        <f t="shared" si="0"/>
        <v>43992</v>
      </c>
      <c r="C26" s="5">
        <v>1855.2945</v>
      </c>
      <c r="D26" s="5">
        <v>564.99234200000001</v>
      </c>
      <c r="E26" s="5">
        <v>1752.0440000000001</v>
      </c>
      <c r="F26" s="5">
        <v>1666.1110000000001</v>
      </c>
      <c r="G26" s="5">
        <v>1131.0260000000001</v>
      </c>
      <c r="H26" s="5">
        <v>726.25005999999996</v>
      </c>
      <c r="I26" s="5">
        <v>285.93695000000002</v>
      </c>
      <c r="J26" s="5">
        <v>679.06129999999996</v>
      </c>
      <c r="K26" s="5">
        <v>1438.2729999999999</v>
      </c>
      <c r="L26" s="5">
        <v>10098.99</v>
      </c>
    </row>
    <row r="27" spans="1:12" x14ac:dyDescent="0.3">
      <c r="A27" s="3">
        <v>25</v>
      </c>
      <c r="B27" s="4">
        <f t="shared" si="0"/>
        <v>43999</v>
      </c>
      <c r="C27" s="5">
        <v>2021.8</v>
      </c>
      <c r="D27" s="5">
        <v>585.79360999999994</v>
      </c>
      <c r="E27" s="5">
        <v>2185.1880000000001</v>
      </c>
      <c r="F27" s="5">
        <v>1793.6880000000001</v>
      </c>
      <c r="G27" s="5">
        <v>1145.865</v>
      </c>
      <c r="H27" s="5">
        <v>857.98560999999995</v>
      </c>
      <c r="I27" s="5">
        <v>290.46633100000003</v>
      </c>
      <c r="J27" s="5">
        <v>715.53435999999999</v>
      </c>
      <c r="K27" s="5">
        <v>1399.5509999999999</v>
      </c>
      <c r="L27" s="5">
        <v>10995.87</v>
      </c>
    </row>
    <row r="28" spans="1:12" x14ac:dyDescent="0.3">
      <c r="A28" s="3">
        <v>26</v>
      </c>
      <c r="B28" s="4">
        <v>44006</v>
      </c>
      <c r="C28" s="5">
        <v>2191.3939999999998</v>
      </c>
      <c r="D28" s="5">
        <v>542.51704500000005</v>
      </c>
      <c r="E28" s="5">
        <v>2618.9450000000002</v>
      </c>
      <c r="F28" s="5">
        <v>1837.9490000000001</v>
      </c>
      <c r="G28" s="5">
        <v>1133.327</v>
      </c>
      <c r="H28" s="5">
        <v>851.30787999999995</v>
      </c>
      <c r="I28" s="5">
        <v>234.64698999999999</v>
      </c>
      <c r="J28" s="5">
        <v>784.10663999999997</v>
      </c>
      <c r="K28" s="5">
        <v>1365.2670000000001</v>
      </c>
      <c r="L28" s="5">
        <v>11559.46</v>
      </c>
    </row>
    <row r="29" spans="1:12" x14ac:dyDescent="0.3">
      <c r="A29" s="40" t="s">
        <v>28</v>
      </c>
      <c r="B29" s="41"/>
      <c r="C29" s="13">
        <f>SUM(C3:C28)</f>
        <v>35876.698800000006</v>
      </c>
      <c r="D29" s="13">
        <f t="shared" ref="D29:L29" si="1">SUM(D3:D28)</f>
        <v>12228.704766999999</v>
      </c>
      <c r="E29" s="13">
        <f t="shared" si="1"/>
        <v>36588.047500000001</v>
      </c>
      <c r="F29" s="13">
        <f t="shared" si="1"/>
        <v>39586.22080000001</v>
      </c>
      <c r="G29" s="13">
        <f t="shared" si="1"/>
        <v>26028.876354000007</v>
      </c>
      <c r="H29" s="13">
        <f t="shared" si="1"/>
        <v>18644.067504999999</v>
      </c>
      <c r="I29" s="13">
        <f t="shared" si="1"/>
        <v>6041.2719159999997</v>
      </c>
      <c r="J29" s="13">
        <f t="shared" si="1"/>
        <v>14855.839180000001</v>
      </c>
      <c r="K29" s="13">
        <f t="shared" si="1"/>
        <v>23796.153867000001</v>
      </c>
      <c r="L29" s="13">
        <f t="shared" si="1"/>
        <v>213645.87599999996</v>
      </c>
    </row>
    <row r="30" spans="1:12" ht="16.2" customHeight="1" x14ac:dyDescent="0.3">
      <c r="A30" s="32" t="s">
        <v>10</v>
      </c>
      <c r="B30" s="33"/>
      <c r="C30" s="33"/>
      <c r="D30" s="33"/>
      <c r="E30" s="33"/>
      <c r="F30" s="33"/>
      <c r="G30" s="33"/>
      <c r="H30" s="33"/>
      <c r="I30" s="33"/>
      <c r="J30" s="33"/>
      <c r="K30" s="33"/>
      <c r="L30" s="33"/>
    </row>
    <row r="31" spans="1:12" x14ac:dyDescent="0.3">
      <c r="A31" s="42" t="s">
        <v>29</v>
      </c>
      <c r="B31" s="43"/>
      <c r="C31" s="19">
        <v>2105</v>
      </c>
      <c r="D31" s="9" t="s">
        <v>9</v>
      </c>
      <c r="E31" s="19">
        <v>1402</v>
      </c>
      <c r="F31" s="19">
        <v>602</v>
      </c>
      <c r="G31" s="9" t="s">
        <v>9</v>
      </c>
      <c r="H31" s="9" t="s">
        <v>9</v>
      </c>
      <c r="I31" s="9" t="s">
        <v>9</v>
      </c>
      <c r="J31" s="19"/>
      <c r="K31" s="19">
        <v>2848</v>
      </c>
      <c r="L31" s="19">
        <v>6849</v>
      </c>
    </row>
  </sheetData>
  <mergeCells count="5">
    <mergeCell ref="A30:L30"/>
    <mergeCell ref="C1:L1"/>
    <mergeCell ref="A1:B2"/>
    <mergeCell ref="A29:B29"/>
    <mergeCell ref="A31:B31"/>
  </mergeCells>
  <pageMargins left="0.7" right="0.7" top="0.75" bottom="0.75" header="0.3" footer="0.3"/>
  <pageSetup orientation="portrait" horizontalDpi="4294967295" verticalDpi="4294967295"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38EB19-BB4E-48EC-8EEB-2F6B27956139}">
  <dimension ref="A1:J31"/>
  <sheetViews>
    <sheetView topLeftCell="A29" workbookViewId="0">
      <selection activeCell="E42" sqref="E42"/>
    </sheetView>
  </sheetViews>
  <sheetFormatPr defaultRowHeight="14.4" x14ac:dyDescent="0.3"/>
  <cols>
    <col min="1" max="1" width="4.21875" customWidth="1"/>
    <col min="2" max="2" width="10.6640625" customWidth="1"/>
    <col min="4" max="4" width="10.33203125" customWidth="1"/>
    <col min="5" max="5" width="9.77734375" customWidth="1"/>
    <col min="6" max="6" width="10" customWidth="1"/>
    <col min="7" max="7" width="12.109375" customWidth="1"/>
    <col min="8" max="8" width="11.21875" customWidth="1"/>
    <col min="9" max="9" width="11.77734375" customWidth="1"/>
    <col min="10" max="10" width="11.44140625" customWidth="1"/>
  </cols>
  <sheetData>
    <row r="1" spans="1:10" ht="17.399999999999999" customHeight="1" x14ac:dyDescent="0.3">
      <c r="A1" s="27" t="s">
        <v>8</v>
      </c>
      <c r="B1" s="28"/>
      <c r="C1" s="47" t="s">
        <v>22</v>
      </c>
      <c r="D1" s="48"/>
      <c r="E1" s="48"/>
      <c r="F1" s="48"/>
      <c r="G1" s="48"/>
      <c r="H1" s="48"/>
      <c r="I1" s="48"/>
      <c r="J1" s="49"/>
    </row>
    <row r="2" spans="1:10" ht="24" customHeight="1" x14ac:dyDescent="0.3">
      <c r="A2" s="29"/>
      <c r="B2" s="30"/>
      <c r="C2" s="2" t="s">
        <v>3</v>
      </c>
      <c r="D2" s="2" t="s">
        <v>4</v>
      </c>
      <c r="E2" s="2" t="s">
        <v>5</v>
      </c>
      <c r="F2" s="2" t="s">
        <v>6</v>
      </c>
      <c r="G2" s="2" t="s">
        <v>7</v>
      </c>
      <c r="H2" s="2" t="s">
        <v>0</v>
      </c>
      <c r="I2" s="2" t="s">
        <v>1</v>
      </c>
      <c r="J2" s="2" t="s">
        <v>2</v>
      </c>
    </row>
    <row r="3" spans="1:10" x14ac:dyDescent="0.3">
      <c r="A3" s="3">
        <v>1</v>
      </c>
      <c r="B3" s="4">
        <v>43831</v>
      </c>
      <c r="C3" s="5">
        <v>162.24307999999999</v>
      </c>
      <c r="D3" s="5">
        <v>466.83416</v>
      </c>
      <c r="E3" s="5">
        <v>390.503129</v>
      </c>
      <c r="F3" s="5">
        <v>322.55919</v>
      </c>
      <c r="G3" s="5">
        <v>388.27301</v>
      </c>
      <c r="H3" s="5">
        <v>133.39447000000001</v>
      </c>
      <c r="I3" s="5">
        <v>199.3349</v>
      </c>
      <c r="J3" s="5">
        <v>338.56932999999998</v>
      </c>
    </row>
    <row r="4" spans="1:10" x14ac:dyDescent="0.3">
      <c r="A4" s="6">
        <v>2</v>
      </c>
      <c r="B4" s="7">
        <f t="shared" ref="B4:B27" si="0">B3+7</f>
        <v>43838</v>
      </c>
      <c r="C4" s="8">
        <v>127.21317000000001</v>
      </c>
      <c r="D4" s="8">
        <v>500.69000999999997</v>
      </c>
      <c r="E4" s="8">
        <v>372.80435</v>
      </c>
      <c r="F4" s="8">
        <v>307.23178000000001</v>
      </c>
      <c r="G4" s="8">
        <v>385.89873</v>
      </c>
      <c r="H4" s="8">
        <v>121.32572</v>
      </c>
      <c r="I4" s="8">
        <v>163.92456000000001</v>
      </c>
      <c r="J4" s="8">
        <v>315.69265999999999</v>
      </c>
    </row>
    <row r="5" spans="1:10" x14ac:dyDescent="0.3">
      <c r="A5" s="3">
        <v>3</v>
      </c>
      <c r="B5" s="4">
        <f t="shared" si="0"/>
        <v>43845</v>
      </c>
      <c r="C5" s="5">
        <v>137.77877000000001</v>
      </c>
      <c r="D5" s="5">
        <v>474.93045000000001</v>
      </c>
      <c r="E5" s="5">
        <v>365.32218</v>
      </c>
      <c r="F5" s="5">
        <v>289.12589000000003</v>
      </c>
      <c r="G5" s="5">
        <v>378.80072999999999</v>
      </c>
      <c r="H5" s="5">
        <v>117.26076999999999</v>
      </c>
      <c r="I5" s="5">
        <v>200.11117999999999</v>
      </c>
      <c r="J5" s="5">
        <v>286.87153000000001</v>
      </c>
    </row>
    <row r="6" spans="1:10" x14ac:dyDescent="0.3">
      <c r="A6" s="3">
        <v>4</v>
      </c>
      <c r="B6" s="4">
        <f t="shared" si="0"/>
        <v>43852</v>
      </c>
      <c r="C6" s="5">
        <v>135.78236000000001</v>
      </c>
      <c r="D6" s="5">
        <v>510.96931999999998</v>
      </c>
      <c r="E6" s="5">
        <v>392.77118999999999</v>
      </c>
      <c r="F6" s="5">
        <v>278.16374999999999</v>
      </c>
      <c r="G6" s="5">
        <v>411.65216400000003</v>
      </c>
      <c r="H6" s="5">
        <v>93.322168000000005</v>
      </c>
      <c r="I6" s="5">
        <v>162.28625</v>
      </c>
      <c r="J6" s="5">
        <v>283.71370000000002</v>
      </c>
    </row>
    <row r="7" spans="1:10" x14ac:dyDescent="0.3">
      <c r="A7" s="3">
        <v>5</v>
      </c>
      <c r="B7" s="4">
        <f t="shared" si="0"/>
        <v>43859</v>
      </c>
      <c r="C7" s="5">
        <v>141.13686999999999</v>
      </c>
      <c r="D7" s="5">
        <v>550.20073000000002</v>
      </c>
      <c r="E7" s="5">
        <v>383.48383000000001</v>
      </c>
      <c r="F7" s="5">
        <v>289.74385000000001</v>
      </c>
      <c r="G7" s="5">
        <v>393.88794000000001</v>
      </c>
      <c r="H7" s="5">
        <v>123.75305</v>
      </c>
      <c r="I7" s="5">
        <v>181.10435000000001</v>
      </c>
      <c r="J7" s="5">
        <v>318.14598999999998</v>
      </c>
    </row>
    <row r="8" spans="1:10" x14ac:dyDescent="0.3">
      <c r="A8" s="3">
        <v>6</v>
      </c>
      <c r="B8" s="4">
        <f t="shared" si="0"/>
        <v>43866</v>
      </c>
      <c r="C8" s="5">
        <v>160.23743999999999</v>
      </c>
      <c r="D8" s="5">
        <v>486.78976699999998</v>
      </c>
      <c r="E8" s="5">
        <v>372.30610000000001</v>
      </c>
      <c r="F8" s="5">
        <v>322.21688699999999</v>
      </c>
      <c r="G8" s="5">
        <v>353.13367</v>
      </c>
      <c r="H8" s="5">
        <v>147.20070999999999</v>
      </c>
      <c r="I8" s="5">
        <v>192.32989499999999</v>
      </c>
      <c r="J8" s="5">
        <v>307.04392000000001</v>
      </c>
    </row>
    <row r="9" spans="1:10" x14ac:dyDescent="0.3">
      <c r="A9" s="3">
        <v>7</v>
      </c>
      <c r="B9" s="4">
        <f t="shared" si="0"/>
        <v>43873</v>
      </c>
      <c r="C9" s="5">
        <v>148.16184999999999</v>
      </c>
      <c r="D9" s="5">
        <v>461.400012</v>
      </c>
      <c r="E9" s="5">
        <v>373.60021999999998</v>
      </c>
      <c r="F9" s="5">
        <v>287.09557000000001</v>
      </c>
      <c r="G9" s="5">
        <v>347.79038000000003</v>
      </c>
      <c r="H9" s="5">
        <v>139.17311000000001</v>
      </c>
      <c r="I9" s="5">
        <v>158.35217</v>
      </c>
      <c r="J9" s="5">
        <v>336.36401000000001</v>
      </c>
    </row>
    <row r="10" spans="1:10" x14ac:dyDescent="0.3">
      <c r="A10" s="3">
        <v>8</v>
      </c>
      <c r="B10" s="4">
        <f t="shared" si="0"/>
        <v>43880</v>
      </c>
      <c r="C10" s="5">
        <v>113.824991</v>
      </c>
      <c r="D10" s="5">
        <v>458.44421</v>
      </c>
      <c r="E10" s="5">
        <v>373.88547999999997</v>
      </c>
      <c r="F10" s="5">
        <v>303.60365000000002</v>
      </c>
      <c r="G10" s="5">
        <v>372.35467</v>
      </c>
      <c r="H10" s="5">
        <v>121.18482</v>
      </c>
      <c r="I10" s="5">
        <v>161.41614999999999</v>
      </c>
      <c r="J10" s="5">
        <v>361.84618999999998</v>
      </c>
    </row>
    <row r="11" spans="1:10" x14ac:dyDescent="0.3">
      <c r="A11" s="3">
        <v>9</v>
      </c>
      <c r="B11" s="4">
        <f t="shared" si="0"/>
        <v>43887</v>
      </c>
      <c r="C11" s="5">
        <v>129.40781000000001</v>
      </c>
      <c r="D11" s="5">
        <v>466.64049</v>
      </c>
      <c r="E11" s="5">
        <v>367.53640000000001</v>
      </c>
      <c r="F11" s="5">
        <v>319.82846000000001</v>
      </c>
      <c r="G11" s="5">
        <v>399.58397000000002</v>
      </c>
      <c r="H11" s="5">
        <v>117.40509</v>
      </c>
      <c r="I11" s="5">
        <v>174.20688999999999</v>
      </c>
      <c r="J11" s="5">
        <v>323.78845999999999</v>
      </c>
    </row>
    <row r="12" spans="1:10" x14ac:dyDescent="0.3">
      <c r="A12" s="3">
        <v>10</v>
      </c>
      <c r="B12" s="4">
        <f t="shared" si="0"/>
        <v>43894</v>
      </c>
      <c r="C12" s="5">
        <v>140.35801000000001</v>
      </c>
      <c r="D12" s="5">
        <v>479.58067999999997</v>
      </c>
      <c r="E12" s="5">
        <v>364.45334000000003</v>
      </c>
      <c r="F12" s="5">
        <v>292.71573999999998</v>
      </c>
      <c r="G12" s="5">
        <v>389.63873599999999</v>
      </c>
      <c r="H12" s="5">
        <v>129.71977999999999</v>
      </c>
      <c r="I12" s="5">
        <v>179.233217</v>
      </c>
      <c r="J12" s="5">
        <v>355.18808000000001</v>
      </c>
    </row>
    <row r="13" spans="1:10" x14ac:dyDescent="0.3">
      <c r="A13" s="3">
        <v>11</v>
      </c>
      <c r="B13" s="4">
        <f t="shared" si="0"/>
        <v>43901</v>
      </c>
      <c r="C13" s="5">
        <v>103.34563</v>
      </c>
      <c r="D13" s="5">
        <v>489.60712999999998</v>
      </c>
      <c r="E13" s="5">
        <v>377.05547999999999</v>
      </c>
      <c r="F13" s="5">
        <v>266.01623999999998</v>
      </c>
      <c r="G13" s="5">
        <v>407.78505000000001</v>
      </c>
      <c r="H13" s="5">
        <v>117.659719</v>
      </c>
      <c r="I13" s="5">
        <v>146.80199999999999</v>
      </c>
      <c r="J13" s="5">
        <v>347.82215000000002</v>
      </c>
    </row>
    <row r="14" spans="1:10" x14ac:dyDescent="0.3">
      <c r="A14" s="3">
        <v>12</v>
      </c>
      <c r="B14" s="4">
        <f t="shared" si="0"/>
        <v>43908</v>
      </c>
      <c r="C14" s="5">
        <v>126.61123000000001</v>
      </c>
      <c r="D14" s="5">
        <v>494.58211</v>
      </c>
      <c r="E14" s="5">
        <v>382.94663000000003</v>
      </c>
      <c r="F14" s="5">
        <v>301.25571000000002</v>
      </c>
      <c r="G14" s="5">
        <v>389.64620000000002</v>
      </c>
      <c r="H14" s="5">
        <v>121.71391</v>
      </c>
      <c r="I14" s="5">
        <v>162.02396999999999</v>
      </c>
      <c r="J14" s="5">
        <v>333.39979</v>
      </c>
    </row>
    <row r="15" spans="1:10" x14ac:dyDescent="0.3">
      <c r="A15" s="3">
        <v>13</v>
      </c>
      <c r="B15" s="4">
        <f t="shared" si="0"/>
        <v>43915</v>
      </c>
      <c r="C15" s="5">
        <v>124.46</v>
      </c>
      <c r="D15" s="5">
        <v>493.72287999999998</v>
      </c>
      <c r="E15" s="5">
        <v>378.44734</v>
      </c>
      <c r="F15" s="5">
        <v>279.75759299999999</v>
      </c>
      <c r="G15" s="5">
        <v>327.27312000000001</v>
      </c>
      <c r="H15" s="5">
        <v>130.49401</v>
      </c>
      <c r="I15" s="5">
        <v>175.41695000000001</v>
      </c>
      <c r="J15" s="5">
        <v>300.87074000000001</v>
      </c>
    </row>
    <row r="16" spans="1:10" x14ac:dyDescent="0.3">
      <c r="A16" s="3">
        <v>14</v>
      </c>
      <c r="B16" s="4">
        <f t="shared" si="0"/>
        <v>43922</v>
      </c>
      <c r="C16" s="5">
        <v>113.10395</v>
      </c>
      <c r="D16" s="5">
        <v>509.08665000000002</v>
      </c>
      <c r="E16" s="5">
        <v>376.83908000000002</v>
      </c>
      <c r="F16" s="5">
        <v>278.42860999999999</v>
      </c>
      <c r="G16" s="5">
        <v>395.96240999999998</v>
      </c>
      <c r="H16" s="5">
        <v>104.23412</v>
      </c>
      <c r="I16" s="5">
        <v>171.96523999999999</v>
      </c>
      <c r="J16" s="5">
        <v>312.90514000000002</v>
      </c>
    </row>
    <row r="17" spans="1:10" x14ac:dyDescent="0.3">
      <c r="A17" s="3">
        <v>15</v>
      </c>
      <c r="B17" s="4">
        <f t="shared" si="0"/>
        <v>43929</v>
      </c>
      <c r="C17" s="5">
        <v>131.86696000000001</v>
      </c>
      <c r="D17" s="5">
        <v>496.89319</v>
      </c>
      <c r="E17" s="5">
        <v>396.5883</v>
      </c>
      <c r="F17" s="5">
        <v>286.69486000000001</v>
      </c>
      <c r="G17" s="5">
        <v>401.74673999999999</v>
      </c>
      <c r="H17" s="5">
        <v>157.03419</v>
      </c>
      <c r="I17" s="5">
        <v>188.10999000000001</v>
      </c>
      <c r="J17" s="5">
        <v>289.64878900000002</v>
      </c>
    </row>
    <row r="18" spans="1:10" x14ac:dyDescent="0.3">
      <c r="A18" s="3">
        <v>16</v>
      </c>
      <c r="B18" s="4">
        <f t="shared" si="0"/>
        <v>43936</v>
      </c>
      <c r="C18" s="5">
        <v>129.86421999999999</v>
      </c>
      <c r="D18" s="5">
        <v>490.75738000000001</v>
      </c>
      <c r="E18" s="5">
        <v>357.96237000000002</v>
      </c>
      <c r="F18" s="5">
        <v>281.19950999999998</v>
      </c>
      <c r="G18" s="5">
        <v>403.14710000000002</v>
      </c>
      <c r="H18" s="5">
        <v>110.38401</v>
      </c>
      <c r="I18" s="5">
        <v>191.3329</v>
      </c>
      <c r="J18" s="5">
        <v>280.07972999999998</v>
      </c>
    </row>
    <row r="19" spans="1:10" x14ac:dyDescent="0.3">
      <c r="A19" s="3">
        <v>17</v>
      </c>
      <c r="B19" s="4">
        <f t="shared" si="0"/>
        <v>43943</v>
      </c>
      <c r="C19" s="5">
        <v>130.96800999999999</v>
      </c>
      <c r="D19" s="5">
        <v>480.69495000000001</v>
      </c>
      <c r="E19" s="5">
        <v>341.90575000000001</v>
      </c>
      <c r="F19" s="5">
        <v>258.70211999999998</v>
      </c>
      <c r="G19" s="5">
        <v>338.68450000000001</v>
      </c>
      <c r="H19" s="5">
        <v>108.06883999999999</v>
      </c>
      <c r="I19" s="5">
        <v>161.04849999999999</v>
      </c>
      <c r="J19" s="5">
        <v>293.42268999999999</v>
      </c>
    </row>
    <row r="20" spans="1:10" x14ac:dyDescent="0.3">
      <c r="A20" s="3">
        <v>18</v>
      </c>
      <c r="B20" s="4">
        <f t="shared" si="0"/>
        <v>43950</v>
      </c>
      <c r="C20" s="5">
        <v>110.8329</v>
      </c>
      <c r="D20" s="5">
        <v>486.28703000000002</v>
      </c>
      <c r="E20" s="5">
        <v>366.47514999999999</v>
      </c>
      <c r="F20" s="5">
        <v>287.18254999999999</v>
      </c>
      <c r="G20" s="5">
        <v>406.99025</v>
      </c>
      <c r="H20" s="5">
        <v>97.870570999999998</v>
      </c>
      <c r="I20" s="5">
        <v>158.35813999999999</v>
      </c>
      <c r="J20" s="5">
        <v>352.39262000000002</v>
      </c>
    </row>
    <row r="21" spans="1:10" x14ac:dyDescent="0.3">
      <c r="A21" s="3">
        <v>19</v>
      </c>
      <c r="B21" s="4">
        <f t="shared" si="0"/>
        <v>43957</v>
      </c>
      <c r="C21" s="5">
        <v>97.97587</v>
      </c>
      <c r="D21" s="5">
        <v>537.21884999999997</v>
      </c>
      <c r="E21" s="5">
        <v>354.83582999999999</v>
      </c>
      <c r="F21" s="5">
        <v>311.01972000000001</v>
      </c>
      <c r="G21" s="5">
        <v>428.77035000000001</v>
      </c>
      <c r="H21" s="5">
        <v>121.0855</v>
      </c>
      <c r="I21" s="5">
        <v>158.66397000000001</v>
      </c>
      <c r="J21" s="5">
        <v>319.07481999999999</v>
      </c>
    </row>
    <row r="22" spans="1:10" x14ac:dyDescent="0.3">
      <c r="A22" s="3">
        <v>20</v>
      </c>
      <c r="B22" s="4">
        <f t="shared" si="0"/>
        <v>43964</v>
      </c>
      <c r="C22" s="5">
        <v>93.476353000000003</v>
      </c>
      <c r="D22" s="5">
        <v>656.10597900000005</v>
      </c>
      <c r="E22" s="5">
        <v>403.48993999999999</v>
      </c>
      <c r="F22" s="5">
        <v>299.89472899999998</v>
      </c>
      <c r="G22" s="5">
        <v>404.46003000000002</v>
      </c>
      <c r="H22" s="5">
        <v>111.15665</v>
      </c>
      <c r="I22" s="5">
        <v>194.79666</v>
      </c>
      <c r="J22" s="5">
        <v>323.13968</v>
      </c>
    </row>
    <row r="23" spans="1:10" x14ac:dyDescent="0.3">
      <c r="A23" s="3">
        <v>21</v>
      </c>
      <c r="B23" s="4">
        <f t="shared" si="0"/>
        <v>43971</v>
      </c>
      <c r="C23" s="5">
        <v>90.601887000000005</v>
      </c>
      <c r="D23" s="5">
        <v>786.27589</v>
      </c>
      <c r="E23" s="5">
        <v>418.85440999999997</v>
      </c>
      <c r="F23" s="5">
        <v>249.01018999999999</v>
      </c>
      <c r="G23" s="5">
        <v>420.73496999999998</v>
      </c>
      <c r="H23" s="5">
        <v>135.97910300000001</v>
      </c>
      <c r="I23" s="5">
        <v>190.06483</v>
      </c>
      <c r="J23" s="5">
        <v>356.99104</v>
      </c>
    </row>
    <row r="24" spans="1:10" x14ac:dyDescent="0.3">
      <c r="A24" s="3">
        <v>22</v>
      </c>
      <c r="B24" s="4">
        <f t="shared" si="0"/>
        <v>43978</v>
      </c>
      <c r="C24" s="5">
        <v>119.21286000000001</v>
      </c>
      <c r="D24" s="5">
        <v>811.41362000000004</v>
      </c>
      <c r="E24" s="5">
        <v>400.37795999999997</v>
      </c>
      <c r="F24" s="5">
        <v>284.25315999999998</v>
      </c>
      <c r="G24" s="5">
        <v>466.67441000000002</v>
      </c>
      <c r="H24" s="5">
        <v>118.065326</v>
      </c>
      <c r="I24" s="5">
        <v>233.37627000000001</v>
      </c>
      <c r="J24" s="5">
        <v>383.98432100000002</v>
      </c>
    </row>
    <row r="25" spans="1:10" x14ac:dyDescent="0.3">
      <c r="A25" s="3">
        <v>23</v>
      </c>
      <c r="B25" s="4">
        <f t="shared" si="0"/>
        <v>43985</v>
      </c>
      <c r="C25" s="5">
        <v>116.11451099999999</v>
      </c>
      <c r="D25" s="5">
        <v>922.19092999999998</v>
      </c>
      <c r="E25" s="5">
        <v>410.84393999999998</v>
      </c>
      <c r="F25" s="5">
        <v>307.99543</v>
      </c>
      <c r="G25" s="5">
        <v>417.87236000000001</v>
      </c>
      <c r="H25" s="5">
        <v>161.54004</v>
      </c>
      <c r="I25" s="5">
        <v>253.81858700000001</v>
      </c>
      <c r="J25" s="5">
        <v>339.29039999999998</v>
      </c>
    </row>
    <row r="26" spans="1:10" x14ac:dyDescent="0.3">
      <c r="A26" s="3">
        <v>24</v>
      </c>
      <c r="B26" s="4">
        <f t="shared" si="0"/>
        <v>43992</v>
      </c>
      <c r="C26" s="5">
        <v>156.17795899999999</v>
      </c>
      <c r="D26" s="5">
        <v>957.98260000000005</v>
      </c>
      <c r="E26" s="5">
        <v>496.67849000000001</v>
      </c>
      <c r="F26" s="5">
        <v>298.05435</v>
      </c>
      <c r="G26" s="5">
        <v>564.49324000000001</v>
      </c>
      <c r="H26" s="5">
        <v>169.74152000000001</v>
      </c>
      <c r="I26" s="5">
        <v>292.93193000000002</v>
      </c>
      <c r="J26" s="5">
        <v>406.92709000000002</v>
      </c>
    </row>
    <row r="27" spans="1:10" x14ac:dyDescent="0.3">
      <c r="A27" s="3">
        <v>25</v>
      </c>
      <c r="B27" s="4">
        <f t="shared" si="0"/>
        <v>43999</v>
      </c>
      <c r="C27" s="5">
        <v>213.64931000000001</v>
      </c>
      <c r="D27" s="5">
        <v>917.83402000000001</v>
      </c>
      <c r="E27" s="5">
        <v>599.89760000000001</v>
      </c>
      <c r="F27" s="5">
        <v>358.63556</v>
      </c>
      <c r="G27" s="5">
        <v>756.52352599999995</v>
      </c>
      <c r="H27" s="5">
        <v>156.29849999999999</v>
      </c>
      <c r="I27" s="5">
        <v>364.15440999999998</v>
      </c>
      <c r="J27" s="5">
        <v>458.95308</v>
      </c>
    </row>
    <row r="28" spans="1:10" x14ac:dyDescent="0.3">
      <c r="A28" s="3">
        <v>26</v>
      </c>
      <c r="B28" s="4">
        <v>44006</v>
      </c>
      <c r="C28" s="5">
        <v>275.76383399999997</v>
      </c>
      <c r="D28" s="5">
        <v>877.36503000000005</v>
      </c>
      <c r="E28" s="5">
        <v>748.20379400000002</v>
      </c>
      <c r="F28" s="5">
        <v>343.57377000000002</v>
      </c>
      <c r="G28" s="5">
        <v>935.51558999999997</v>
      </c>
      <c r="H28" s="5">
        <v>153.42559</v>
      </c>
      <c r="I28" s="5">
        <v>445.75981000000002</v>
      </c>
      <c r="J28" s="5">
        <v>491.40883000000002</v>
      </c>
    </row>
    <row r="29" spans="1:10" x14ac:dyDescent="0.3">
      <c r="A29" s="31" t="s">
        <v>30</v>
      </c>
      <c r="B29" s="31"/>
      <c r="C29" s="12">
        <f>SUM(C3:C28)</f>
        <v>3530.1698350000001</v>
      </c>
      <c r="D29" s="12">
        <f t="shared" ref="D29:J29" si="1">SUM(D3:D28)</f>
        <v>15264.498068000001</v>
      </c>
      <c r="E29" s="12">
        <f t="shared" si="1"/>
        <v>10568.068283000001</v>
      </c>
      <c r="F29" s="12">
        <f t="shared" si="1"/>
        <v>7703.958869</v>
      </c>
      <c r="G29" s="12">
        <f t="shared" si="1"/>
        <v>11287.293845999997</v>
      </c>
      <c r="H29" s="12">
        <f t="shared" si="1"/>
        <v>3318.4912869999994</v>
      </c>
      <c r="I29" s="12">
        <f t="shared" si="1"/>
        <v>5260.9237189999985</v>
      </c>
      <c r="J29" s="12">
        <f t="shared" si="1"/>
        <v>8817.53478</v>
      </c>
    </row>
    <row r="30" spans="1:10" ht="18" customHeight="1" x14ac:dyDescent="0.3">
      <c r="A30" s="44" t="s">
        <v>10</v>
      </c>
      <c r="B30" s="45"/>
      <c r="C30" s="45"/>
      <c r="D30" s="45"/>
      <c r="E30" s="45"/>
      <c r="F30" s="45"/>
      <c r="G30" s="45"/>
      <c r="H30" s="45"/>
      <c r="I30" s="45"/>
      <c r="J30" s="46"/>
    </row>
    <row r="31" spans="1:10" x14ac:dyDescent="0.3">
      <c r="A31" s="3" t="s">
        <v>29</v>
      </c>
      <c r="B31" s="3"/>
      <c r="C31" s="9">
        <v>300</v>
      </c>
      <c r="D31" s="10">
        <v>2512</v>
      </c>
      <c r="E31" s="9">
        <v>396</v>
      </c>
      <c r="F31" s="9" t="s">
        <v>9</v>
      </c>
      <c r="G31" s="10">
        <v>594</v>
      </c>
      <c r="H31" s="9" t="s">
        <v>9</v>
      </c>
      <c r="I31" s="10">
        <v>666</v>
      </c>
      <c r="J31" s="10">
        <v>120</v>
      </c>
    </row>
  </sheetData>
  <mergeCells count="4">
    <mergeCell ref="A30:J30"/>
    <mergeCell ref="C1:J1"/>
    <mergeCell ref="A1:B2"/>
    <mergeCell ref="A29:B29"/>
  </mergeCells>
  <pageMargins left="0.7" right="0.7" top="0.75" bottom="0.75" header="0.3" footer="0.3"/>
  <pageSetup orientation="portrait" horizontalDpi="4294967295" verticalDpi="4294967295"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DA531F5920D9D4EB263C8D969142F4C" ma:contentTypeVersion="9" ma:contentTypeDescription="Create a new document." ma:contentTypeScope="" ma:versionID="36228c656f6df27b74deceecc42c9b61">
  <xsd:schema xmlns:xsd="http://www.w3.org/2001/XMLSchema" xmlns:xs="http://www.w3.org/2001/XMLSchema" xmlns:p="http://schemas.microsoft.com/office/2006/metadata/properties" xmlns:ns3="eb636870-dbf1-40b4-a856-d0f4e9d0f510" targetNamespace="http://schemas.microsoft.com/office/2006/metadata/properties" ma:root="true" ma:fieldsID="2dc64024bd750d014b5fc6f09becceea" ns3:_="">
    <xsd:import namespace="eb636870-dbf1-40b4-a856-d0f4e9d0f510"/>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DateTaken" minOccurs="0"/>
                <xsd:element ref="ns3:MediaServiceOCR" minOccurs="0"/>
                <xsd:element ref="ns3:MediaServiceAutoKeyPoints" minOccurs="0"/>
                <xsd:element ref="ns3:MediaServiceKeyPoints"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b636870-dbf1-40b4-a856-d0f4e9d0f51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DateTaken" ma:index="11" nillable="true" ma:displayName="MediaServiceDateTaken" ma:hidden="true" ma:internalName="MediaServiceDateTaken"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641DE6B-74A3-40DB-9F8B-5874E637DE4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b636870-dbf1-40b4-a856-d0f4e9d0f51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4166FFB-0F2D-4EAD-8035-533D42B736B6}">
  <ds:schemaRefs>
    <ds:schemaRef ds:uri="http://schemas.microsoft.com/sharepoint/v3/contenttype/forms"/>
  </ds:schemaRefs>
</ds:datastoreItem>
</file>

<file path=customXml/itemProps3.xml><?xml version="1.0" encoding="utf-8"?>
<ds:datastoreItem xmlns:ds="http://schemas.openxmlformats.org/officeDocument/2006/customXml" ds:itemID="{0C6FD93F-A152-466C-8E85-C23D05CAF21E}">
  <ds:schemaRefs>
    <ds:schemaRef ds:uri="http://schemas.microsoft.com/office/infopath/2007/PartnerControls"/>
    <ds:schemaRef ds:uri="http://purl.org/dc/elements/1.1/"/>
    <ds:schemaRef ds:uri="http://schemas.microsoft.com/office/2006/metadata/properties"/>
    <ds:schemaRef ds:uri="eb636870-dbf1-40b4-a856-d0f4e9d0f510"/>
    <ds:schemaRef ds:uri="http://purl.org/dc/terms/"/>
    <ds:schemaRef ds:uri="http://schemas.openxmlformats.org/package/2006/metadata/core-properties"/>
    <ds:schemaRef ds:uri="http://schemas.microsoft.com/office/2006/documentManagement/typ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Information</vt:lpstr>
      <vt:lpstr>Total deaths 1+yr</vt:lpstr>
      <vt:lpstr>Province natural 1+yr</vt:lpstr>
      <vt:lpstr>Metro natural 1+yr </vt:lpstr>
      <vt:lpstr>Information!Print_Area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Debbie Bradshaw</dc:creator>
  <cp:lastModifiedBy>Debbie Bradshaw</cp:lastModifiedBy>
  <dcterms:created xsi:type="dcterms:W3CDTF">2020-06-29T18:46:32Z</dcterms:created>
  <dcterms:modified xsi:type="dcterms:W3CDTF">2020-07-08T19:05:15Z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0x0101006DA531F5920D9D4EB263C8D969142F4C</vt:lpwstr>
  </property>
</Properties>
</file>