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2\Weekly deaths\1_11 Jan\"/>
    </mc:Choice>
  </mc:AlternateContent>
  <xr:revisionPtr revIDLastSave="23" documentId="8_{FC051531-6DFF-4D95-B1F9-2C921DD2441E}" xr6:coauthVersionLast="33" xr6:coauthVersionMax="47" xr10:uidLastSave="{A2FEECEB-CBD8-4818-A05D-2782AA3A328A}"/>
  <bookViews>
    <workbookView xWindow="-108" yWindow="-108" windowWidth="19416" windowHeight="10416" activeTab="1"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 name="Deaths 2014-2019" sheetId="8" r:id="rId8"/>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2" i="7" l="1"/>
  <c r="P92" i="7"/>
  <c r="S92" i="7"/>
  <c r="T92" i="7"/>
  <c r="U92" i="7"/>
  <c r="V92" i="7"/>
  <c r="N92" i="7"/>
  <c r="O92" i="7"/>
  <c r="Q92" i="7"/>
  <c r="R92" i="7"/>
  <c r="D109" i="3"/>
  <c r="E109" i="3"/>
  <c r="F109" i="3"/>
  <c r="G109" i="3"/>
  <c r="H109" i="3"/>
  <c r="I109" i="3"/>
  <c r="J109" i="3"/>
  <c r="C109" i="3"/>
  <c r="D109" i="1"/>
  <c r="E109" i="1"/>
  <c r="F109" i="1"/>
  <c r="G109" i="1"/>
  <c r="H109" i="1"/>
  <c r="I109" i="1"/>
  <c r="J109" i="1"/>
  <c r="K109" i="1"/>
  <c r="L109" i="1"/>
  <c r="C109" i="1"/>
  <c r="D109" i="2"/>
  <c r="E109" i="2"/>
  <c r="C109" i="2"/>
  <c r="Q91" i="7"/>
  <c r="P91" i="7"/>
  <c r="S90" i="7"/>
  <c r="Q90" i="7"/>
  <c r="N91" i="7"/>
  <c r="O91" i="7"/>
  <c r="T91" i="7"/>
  <c r="V91" i="7"/>
  <c r="M91" i="7"/>
  <c r="R91" i="7"/>
  <c r="S91" i="7"/>
  <c r="U91" i="7"/>
  <c r="T90" i="7"/>
  <c r="O90" i="7"/>
  <c r="M90" i="7"/>
  <c r="N90" i="7"/>
  <c r="R90" i="7"/>
  <c r="U90" i="7"/>
  <c r="V90" i="7"/>
  <c r="P90" i="7"/>
  <c r="AR113" i="6"/>
  <c r="N114" i="6"/>
  <c r="N115" i="6"/>
  <c r="N116" i="6"/>
  <c r="N117" i="6"/>
  <c r="N118" i="6"/>
  <c r="N119" i="6"/>
  <c r="N120" i="6"/>
  <c r="N121" i="6"/>
  <c r="N122" i="6"/>
  <c r="N123" i="6"/>
  <c r="N124" i="6"/>
  <c r="N125" i="6"/>
  <c r="N126" i="6"/>
  <c r="N127" i="6"/>
  <c r="N128" i="6"/>
  <c r="N129" i="6"/>
  <c r="N130" i="6"/>
  <c r="N131" i="6"/>
  <c r="N132" i="6"/>
  <c r="N133" i="6"/>
  <c r="N134" i="6"/>
  <c r="N135" i="6"/>
  <c r="N136" i="6"/>
  <c r="N137" i="6"/>
  <c r="N138" i="6"/>
  <c r="N139" i="6"/>
  <c r="N140" i="6"/>
  <c r="N141" i="6"/>
  <c r="N142" i="6"/>
  <c r="N143" i="6"/>
  <c r="N144" i="6"/>
  <c r="N145" i="6"/>
  <c r="N146" i="6"/>
  <c r="N147" i="6"/>
  <c r="N148" i="6"/>
  <c r="N149" i="6"/>
  <c r="N150" i="6"/>
  <c r="N151" i="6"/>
  <c r="N152" i="6"/>
  <c r="N153" i="6"/>
  <c r="N154" i="6"/>
  <c r="N155" i="6"/>
  <c r="N156" i="6"/>
  <c r="N157" i="6"/>
  <c r="N158" i="6"/>
  <c r="N159" i="6"/>
  <c r="N160" i="6"/>
  <c r="N161" i="6"/>
  <c r="N162" i="6"/>
  <c r="N163" i="6"/>
  <c r="M112" i="6"/>
  <c r="AQ112" i="6"/>
  <c r="N113" i="6"/>
  <c r="A113" i="6"/>
  <c r="M113" i="6" s="1"/>
  <c r="AQ113" i="6" l="1"/>
  <c r="A114" i="6"/>
  <c r="A115" i="6" l="1"/>
  <c r="M114" i="6"/>
  <c r="AQ114" i="6"/>
  <c r="A116" i="6" l="1"/>
  <c r="M115" i="6"/>
  <c r="AQ115" i="6"/>
  <c r="A117" i="6" l="1"/>
  <c r="AQ116" i="6"/>
  <c r="M116" i="6"/>
  <c r="A118" i="6" l="1"/>
  <c r="AQ117" i="6"/>
  <c r="M117" i="6"/>
  <c r="A119" i="6" l="1"/>
  <c r="M118" i="6"/>
  <c r="AQ118" i="6"/>
  <c r="A120" i="6" l="1"/>
  <c r="M119" i="6"/>
  <c r="AQ119" i="6"/>
  <c r="A121" i="6" l="1"/>
  <c r="AQ120" i="6"/>
  <c r="M120" i="6"/>
  <c r="A122" i="6" l="1"/>
  <c r="AQ121" i="6"/>
  <c r="M121" i="6"/>
  <c r="A123" i="6" l="1"/>
  <c r="AQ122" i="6"/>
  <c r="M122" i="6"/>
  <c r="A124" i="6" l="1"/>
  <c r="M123" i="6"/>
  <c r="AQ123" i="6"/>
  <c r="A125" i="6" l="1"/>
  <c r="AQ124" i="6"/>
  <c r="M124" i="6"/>
  <c r="A92" i="7"/>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R12" i="7"/>
  <c r="P10" i="7"/>
  <c r="O10" i="7"/>
  <c r="AR112" i="6"/>
  <c r="Q12" i="7"/>
  <c r="M9" i="7"/>
  <c r="U5" i="7"/>
  <c r="V5" i="7"/>
  <c r="S13" i="7"/>
  <c r="T13"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144" i="7" s="1"/>
  <c r="A126" i="6" l="1"/>
  <c r="AQ125" i="6"/>
  <c r="M125" i="6"/>
  <c r="N112"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A127" i="6" l="1"/>
  <c r="M126" i="6"/>
  <c r="AQ126" i="6"/>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28" i="6" l="1"/>
  <c r="M127" i="6"/>
  <c r="AQ127" i="6"/>
  <c r="K2" i="5"/>
  <c r="A129" i="6" l="1"/>
  <c r="AQ128" i="6"/>
  <c r="M128" i="6"/>
  <c r="Q2" i="5"/>
  <c r="R2" i="5"/>
  <c r="N2" i="5"/>
  <c r="O2" i="5"/>
  <c r="A130" i="6" l="1"/>
  <c r="AQ129" i="6"/>
  <c r="M129" i="6"/>
  <c r="P2" i="5"/>
  <c r="L2" i="5"/>
  <c r="M2" i="5"/>
  <c r="A131" i="6" l="1"/>
  <c r="AQ130" i="6"/>
  <c r="M130" i="6"/>
  <c r="A132" i="6" l="1"/>
  <c r="M131" i="6"/>
  <c r="AQ131" i="6"/>
  <c r="A133" i="6" l="1"/>
  <c r="AQ132" i="6"/>
  <c r="M132" i="6"/>
  <c r="A134" i="6" l="1"/>
  <c r="AQ133" i="6"/>
  <c r="M133" i="6"/>
  <c r="A135" i="6" l="1"/>
  <c r="M134" i="6"/>
  <c r="AQ134" i="6"/>
  <c r="A136" i="6" l="1"/>
  <c r="M135" i="6"/>
  <c r="AQ135" i="6"/>
  <c r="A137" i="6" l="1"/>
  <c r="AQ136" i="6"/>
  <c r="M136" i="6"/>
  <c r="A138" i="6" l="1"/>
  <c r="AQ137" i="6"/>
  <c r="M137" i="6"/>
  <c r="A139" i="6" l="1"/>
  <c r="M138" i="6"/>
  <c r="AQ138" i="6"/>
  <c r="A140" i="6" l="1"/>
  <c r="M139" i="6"/>
  <c r="AQ139" i="6"/>
  <c r="A141" i="6" l="1"/>
  <c r="AQ140" i="6"/>
  <c r="M140" i="6"/>
  <c r="A142" i="6" l="1"/>
  <c r="AQ141" i="6"/>
  <c r="M141" i="6"/>
  <c r="A143" i="6" l="1"/>
  <c r="M142" i="6"/>
  <c r="AQ142" i="6"/>
  <c r="A144" i="6" l="1"/>
  <c r="M143" i="6"/>
  <c r="AQ143" i="6"/>
  <c r="A145" i="6" l="1"/>
  <c r="AQ144" i="6"/>
  <c r="M144" i="6"/>
  <c r="A146" i="6" l="1"/>
  <c r="AQ145" i="6"/>
  <c r="M145" i="6"/>
  <c r="A147" i="6" l="1"/>
  <c r="M146" i="6"/>
  <c r="AQ146" i="6"/>
  <c r="A148" i="6" l="1"/>
  <c r="M147" i="6"/>
  <c r="AQ147" i="6"/>
  <c r="A149" i="6" l="1"/>
  <c r="AQ148" i="6"/>
  <c r="M148" i="6"/>
  <c r="A150" i="6" l="1"/>
  <c r="AQ149" i="6"/>
  <c r="M149" i="6"/>
  <c r="A151" i="6" l="1"/>
  <c r="M150" i="6"/>
  <c r="AQ150" i="6"/>
  <c r="A152" i="6" l="1"/>
  <c r="M151" i="6"/>
  <c r="AQ151" i="6"/>
  <c r="A153" i="6" l="1"/>
  <c r="AQ152" i="6"/>
  <c r="M152" i="6"/>
  <c r="A154" i="6" l="1"/>
  <c r="AQ153" i="6"/>
  <c r="M153" i="6"/>
  <c r="A155" i="6" l="1"/>
  <c r="AQ154" i="6"/>
  <c r="M154" i="6"/>
  <c r="A156" i="6" l="1"/>
  <c r="M155" i="6"/>
  <c r="AQ155" i="6"/>
  <c r="A157" i="6" l="1"/>
  <c r="AQ156" i="6"/>
  <c r="M156" i="6"/>
  <c r="A158" i="6" l="1"/>
  <c r="AQ157" i="6"/>
  <c r="M157" i="6"/>
  <c r="A159" i="6" l="1"/>
  <c r="M158" i="6"/>
  <c r="AQ158" i="6"/>
  <c r="A160" i="6" l="1"/>
  <c r="M159" i="6"/>
  <c r="AQ159" i="6"/>
  <c r="A161" i="6" l="1"/>
  <c r="AQ160" i="6"/>
  <c r="M160" i="6"/>
  <c r="A162" i="6" l="1"/>
  <c r="AQ161" i="6"/>
  <c r="M161" i="6"/>
  <c r="A163" i="6" l="1"/>
  <c r="M162" i="6"/>
  <c r="AQ162" i="6"/>
  <c r="M163" i="6" l="1"/>
  <c r="AQ163" i="6"/>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R19" i="7" l="1"/>
  <c r="O15" i="7"/>
  <c r="S20" i="7"/>
  <c r="P15" i="7"/>
  <c r="T20" i="7"/>
  <c r="N17" i="7"/>
  <c r="Q17" i="7"/>
  <c r="U10" i="7"/>
  <c r="M14" i="7"/>
  <c r="N18" i="7" l="1"/>
  <c r="O16" i="7"/>
  <c r="S21" i="7"/>
  <c r="T21" i="7"/>
  <c r="R20" i="7"/>
  <c r="P16" i="7"/>
  <c r="M15" i="7"/>
  <c r="Q18" i="7"/>
  <c r="U11" i="7"/>
  <c r="Q19" i="7" l="1"/>
  <c r="P17" i="7"/>
  <c r="S22" i="7"/>
  <c r="R21" i="7"/>
  <c r="O17" i="7"/>
  <c r="T22" i="7"/>
  <c r="N19" i="7"/>
  <c r="M16" i="7"/>
  <c r="U12" i="7"/>
  <c r="N20" i="7" l="1"/>
  <c r="R22" i="7"/>
  <c r="T23" i="7"/>
  <c r="S23" i="7"/>
  <c r="P18" i="7"/>
  <c r="O18" i="7"/>
  <c r="Q20" i="7"/>
  <c r="M17" i="7"/>
  <c r="U13" i="7"/>
  <c r="T24" i="7" l="1"/>
  <c r="O19" i="7"/>
  <c r="R23" i="7"/>
  <c r="Q21" i="7"/>
  <c r="P19" i="7"/>
  <c r="N21" i="7"/>
  <c r="S24" i="7"/>
  <c r="M18" i="7"/>
  <c r="U14" i="7"/>
  <c r="S25" i="7" l="1"/>
  <c r="Q22" i="7"/>
  <c r="R24" i="7"/>
  <c r="N22" i="7"/>
  <c r="O20" i="7"/>
  <c r="P20" i="7"/>
  <c r="T25" i="7"/>
  <c r="M19" i="7"/>
  <c r="U15" i="7"/>
  <c r="T26" i="7" l="1"/>
  <c r="P21" i="7"/>
  <c r="R25" i="7"/>
  <c r="O21" i="7"/>
  <c r="Q23" i="7"/>
  <c r="N23" i="7"/>
  <c r="S26" i="7"/>
  <c r="M20" i="7"/>
  <c r="U16" i="7"/>
  <c r="S27" i="7" l="1"/>
  <c r="O22" i="7"/>
  <c r="N24" i="7"/>
  <c r="R26" i="7"/>
  <c r="P22" i="7"/>
  <c r="Q24" i="7"/>
  <c r="T27" i="7"/>
  <c r="M21" i="7"/>
  <c r="U17" i="7"/>
  <c r="R27" i="7" l="1"/>
  <c r="T28" i="7"/>
  <c r="N25" i="7"/>
  <c r="Q25" i="7"/>
  <c r="O23" i="7"/>
  <c r="P23" i="7"/>
  <c r="S28" i="7"/>
  <c r="M22" i="7"/>
  <c r="U18" i="7"/>
  <c r="Q26" i="7" l="1"/>
  <c r="S29" i="7"/>
  <c r="N26" i="7"/>
  <c r="P24" i="7"/>
  <c r="T29" i="7"/>
  <c r="O24" i="7"/>
  <c r="R28" i="7"/>
  <c r="U19" i="7"/>
  <c r="M23" i="7"/>
  <c r="P25" i="7" l="1"/>
  <c r="R29" i="7"/>
  <c r="N27" i="7"/>
  <c r="O25" i="7"/>
  <c r="S30" i="7"/>
  <c r="T30" i="7"/>
  <c r="Q27" i="7"/>
  <c r="U20" i="7"/>
  <c r="M24" i="7"/>
  <c r="O26" i="7" l="1"/>
  <c r="Q28" i="7"/>
  <c r="N28" i="7"/>
  <c r="R30" i="7"/>
  <c r="T31" i="7"/>
  <c r="S31" i="7"/>
  <c r="P26" i="7"/>
  <c r="M25" i="7"/>
  <c r="U21" i="7"/>
  <c r="R31" i="7" l="1"/>
  <c r="P27" i="7"/>
  <c r="N29" i="7"/>
  <c r="S32" i="7"/>
  <c r="Q29" i="7"/>
  <c r="T32" i="7"/>
  <c r="O27" i="7"/>
  <c r="M26" i="7"/>
  <c r="U22" i="7"/>
  <c r="N30" i="7" l="1"/>
  <c r="T33" i="7"/>
  <c r="O28" i="7"/>
  <c r="S33" i="7"/>
  <c r="P28" i="7"/>
  <c r="Q30" i="7"/>
  <c r="R32" i="7"/>
  <c r="U23" i="7"/>
  <c r="M27" i="7"/>
  <c r="S34" i="7" l="1"/>
  <c r="R33" i="7"/>
  <c r="O29" i="7"/>
  <c r="Q31" i="7"/>
  <c r="T34" i="7"/>
  <c r="P29" i="7"/>
  <c r="N31" i="7"/>
  <c r="U24" i="7"/>
  <c r="M28" i="7"/>
  <c r="N32" i="7" l="1"/>
  <c r="O30" i="7"/>
  <c r="P30" i="7"/>
  <c r="Q32" i="7"/>
  <c r="R34" i="7"/>
  <c r="T35" i="7"/>
  <c r="S35" i="7"/>
  <c r="U25" i="7"/>
  <c r="M29" i="7"/>
  <c r="Q33" i="7" l="1"/>
  <c r="S36" i="7"/>
  <c r="P31" i="7"/>
  <c r="T36" i="7"/>
  <c r="O31" i="7"/>
  <c r="R35" i="7"/>
  <c r="N33" i="7"/>
  <c r="U26" i="7"/>
  <c r="M30" i="7"/>
  <c r="T37" i="7" l="1"/>
  <c r="N34" i="7"/>
  <c r="P32" i="7"/>
  <c r="R36" i="7"/>
  <c r="S37" i="7"/>
  <c r="O32" i="7"/>
  <c r="Q34" i="7"/>
  <c r="M31" i="7"/>
  <c r="U27" i="7"/>
  <c r="R37" i="7" l="1"/>
  <c r="Q35" i="7"/>
  <c r="P33" i="7"/>
  <c r="O33" i="7"/>
  <c r="N35" i="7"/>
  <c r="S38" i="7"/>
  <c r="T38" i="7"/>
  <c r="U28" i="7"/>
  <c r="M32" i="7"/>
  <c r="O34" i="7" l="1"/>
  <c r="T39" i="7"/>
  <c r="P34" i="7"/>
  <c r="S39" i="7"/>
  <c r="Q36" i="7"/>
  <c r="N36" i="7"/>
  <c r="R38" i="7"/>
  <c r="U29" i="7"/>
  <c r="M33" i="7"/>
  <c r="R39" i="7" l="1"/>
  <c r="P35" i="7"/>
  <c r="T40" i="7"/>
  <c r="N37" i="7"/>
  <c r="S40" i="7"/>
  <c r="Q37" i="7"/>
  <c r="O35" i="7"/>
  <c r="U30" i="7"/>
  <c r="M34" i="7"/>
  <c r="N38" i="7" l="1"/>
  <c r="Q38" i="7"/>
  <c r="P36" i="7"/>
  <c r="R40" i="7"/>
  <c r="O36" i="7"/>
  <c r="U31" i="7"/>
  <c r="M35" i="7"/>
  <c r="O37" i="7" l="1"/>
  <c r="Q39" i="7"/>
  <c r="P37" i="7"/>
  <c r="N39" i="7"/>
  <c r="M36" i="7"/>
  <c r="U32" i="7"/>
  <c r="Q40" i="7" l="1"/>
  <c r="N40" i="7"/>
  <c r="P38" i="7"/>
  <c r="O38" i="7"/>
  <c r="M37" i="7"/>
  <c r="U33" i="7"/>
  <c r="O39" i="7" l="1"/>
  <c r="P39" i="7"/>
  <c r="M38" i="7"/>
  <c r="U34" i="7"/>
  <c r="P40" i="7" l="1"/>
  <c r="O40" i="7"/>
  <c r="U35" i="7"/>
  <c r="M39" i="7"/>
  <c r="U36" i="7" l="1"/>
  <c r="U37" i="7" l="1"/>
  <c r="U38" i="7" l="1"/>
  <c r="U39" i="7" l="1"/>
  <c r="U40" i="7" l="1"/>
  <c r="M40" i="7" l="1"/>
  <c r="S41" i="7" l="1"/>
  <c r="O41" i="7"/>
  <c r="T41" i="7"/>
  <c r="P41" i="7"/>
  <c r="U41" i="7"/>
  <c r="R41" i="7"/>
  <c r="N41" i="7"/>
  <c r="Q41" i="7"/>
  <c r="U42" i="7" l="1"/>
  <c r="R42" i="7"/>
  <c r="Q42" i="7"/>
  <c r="S42" i="7"/>
  <c r="P42" i="7"/>
  <c r="M41" i="7"/>
  <c r="O42" i="7"/>
  <c r="R43" i="7" l="1"/>
  <c r="N42" i="7"/>
  <c r="Q43" i="7"/>
  <c r="T42" i="7"/>
  <c r="O43" i="7"/>
  <c r="P43" i="7"/>
  <c r="S43" i="7" l="1"/>
  <c r="U43" i="7"/>
  <c r="T43" i="7" l="1"/>
  <c r="O44" i="7"/>
  <c r="M42" i="7"/>
  <c r="Q44" i="7"/>
  <c r="R44" i="7"/>
  <c r="P44" i="7"/>
  <c r="U44" i="7"/>
  <c r="N43" i="7"/>
  <c r="N44" i="7" l="1"/>
  <c r="Q45" i="7" l="1"/>
  <c r="M43" i="7"/>
  <c r="T44" i="7"/>
  <c r="S44" i="7"/>
  <c r="P45" i="7"/>
  <c r="V6" i="7"/>
  <c r="M44" i="7" l="1"/>
  <c r="S45" i="7"/>
  <c r="O45" i="7"/>
  <c r="U45" i="7"/>
  <c r="R45" i="7"/>
  <c r="V7" i="7"/>
  <c r="T45" i="7" l="1"/>
  <c r="V8" i="7"/>
  <c r="U46" i="7" l="1"/>
  <c r="N45" i="7"/>
  <c r="P46" i="7"/>
  <c r="M45" i="7"/>
  <c r="R46" i="7"/>
  <c r="Q46" i="7"/>
  <c r="V9" i="7"/>
  <c r="S46" i="7" l="1"/>
  <c r="V10" i="7"/>
  <c r="T46" i="7" l="1"/>
  <c r="N46" i="7"/>
  <c r="O46" i="7"/>
  <c r="U47" i="7"/>
  <c r="V11" i="7"/>
  <c r="Q47" i="7" l="1"/>
  <c r="O47" i="7"/>
  <c r="P47" i="7"/>
  <c r="M46" i="7"/>
  <c r="R47" i="7"/>
  <c r="V12" i="7"/>
  <c r="T47" i="7" l="1"/>
  <c r="S47" i="7"/>
  <c r="V13" i="7"/>
  <c r="Q48" i="7" l="1"/>
  <c r="P48" i="7"/>
  <c r="U48" i="7"/>
  <c r="V14" i="7"/>
  <c r="R48" i="7" l="1"/>
  <c r="O48" i="7"/>
  <c r="V15" i="7"/>
  <c r="S48" i="7" l="1"/>
  <c r="T48" i="7"/>
  <c r="M47" i="7"/>
  <c r="N47" i="7"/>
  <c r="V16" i="7"/>
  <c r="V17" i="7" l="1"/>
  <c r="V18" i="7" l="1"/>
  <c r="U49" i="7" l="1"/>
  <c r="P49" i="7"/>
  <c r="S49" i="7"/>
  <c r="O49" i="7"/>
  <c r="T49" i="7"/>
  <c r="Q49" i="7"/>
  <c r="R49" i="7"/>
  <c r="V19" i="7"/>
  <c r="P50" i="7" l="1"/>
  <c r="O50" i="7"/>
  <c r="U50" i="7"/>
  <c r="Q50" i="7"/>
  <c r="S50" i="7"/>
  <c r="T50" i="7"/>
  <c r="R50" i="7"/>
  <c r="N48" i="7"/>
  <c r="M48" i="7"/>
  <c r="V20" i="7"/>
  <c r="P51" i="7" l="1"/>
  <c r="Q51" i="7"/>
  <c r="O51" i="7"/>
  <c r="T51" i="7"/>
  <c r="R51" i="7"/>
  <c r="S51" i="7"/>
  <c r="V21" i="7"/>
  <c r="T52" i="7" l="1"/>
  <c r="U51" i="7"/>
  <c r="V22" i="7"/>
  <c r="Q52" i="7" l="1"/>
  <c r="I2" i="5"/>
  <c r="N49" i="7"/>
  <c r="P52" i="7"/>
  <c r="V23" i="7"/>
  <c r="U52" i="7" l="1"/>
  <c r="M49" i="7"/>
  <c r="N50" i="7"/>
  <c r="E2" i="5"/>
  <c r="S52" i="7"/>
  <c r="T53" i="7"/>
  <c r="R52" i="7"/>
  <c r="P53" i="7"/>
  <c r="O52" i="7"/>
  <c r="V24" i="7"/>
  <c r="T54" i="7" l="1"/>
  <c r="M50" i="7"/>
  <c r="P54" i="7"/>
  <c r="D2" i="5"/>
  <c r="F2" i="5"/>
  <c r="V25" i="7"/>
  <c r="P55" i="7" l="1"/>
  <c r="T55" i="7"/>
  <c r="J2" i="5"/>
  <c r="O53" i="7"/>
  <c r="Q53" i="7"/>
  <c r="V26" i="7"/>
  <c r="G2" i="5" l="1"/>
  <c r="H2" i="5"/>
  <c r="O54" i="7"/>
  <c r="T56" i="7"/>
  <c r="Q54" i="7"/>
  <c r="P56" i="7"/>
  <c r="U53" i="7"/>
  <c r="R53" i="7"/>
  <c r="S53" i="7"/>
  <c r="V27" i="7"/>
  <c r="Q55" i="7" l="1"/>
  <c r="P57" i="7"/>
  <c r="T57" i="7"/>
  <c r="R54" i="7"/>
  <c r="S54" i="7"/>
  <c r="U54" i="7"/>
  <c r="O55" i="7"/>
  <c r="M51" i="7"/>
  <c r="N51" i="7"/>
  <c r="V28" i="7"/>
  <c r="U55" i="7" l="1"/>
  <c r="S55" i="7"/>
  <c r="P58" i="7"/>
  <c r="R55" i="7"/>
  <c r="T58" i="7"/>
  <c r="O56" i="7"/>
  <c r="Q56" i="7"/>
  <c r="V29" i="7"/>
  <c r="Q57" i="7" l="1"/>
  <c r="O57" i="7"/>
  <c r="P59" i="7"/>
  <c r="U56" i="7"/>
  <c r="T59" i="7"/>
  <c r="R56" i="7"/>
  <c r="S56" i="7"/>
  <c r="N52" i="7"/>
  <c r="V30" i="7"/>
  <c r="R57" i="7" l="1"/>
  <c r="O58" i="7"/>
  <c r="T60" i="7"/>
  <c r="Q58" i="7"/>
  <c r="U57" i="7"/>
  <c r="S57" i="7"/>
  <c r="P60" i="7"/>
  <c r="C2" i="5"/>
  <c r="M52" i="7"/>
  <c r="V31" i="7"/>
  <c r="P61" i="7" l="1"/>
  <c r="U58" i="7"/>
  <c r="O59" i="7"/>
  <c r="S58" i="7"/>
  <c r="Q59" i="7"/>
  <c r="T61" i="7"/>
  <c r="R58" i="7"/>
  <c r="N53" i="7"/>
  <c r="V32" i="7"/>
  <c r="S59" i="7" l="1"/>
  <c r="N54" i="7"/>
  <c r="T62" i="7"/>
  <c r="P62" i="7"/>
  <c r="R59" i="7"/>
  <c r="O60" i="7"/>
  <c r="Q60" i="7"/>
  <c r="U59" i="7"/>
  <c r="V33" i="7"/>
  <c r="T63" i="7" l="1"/>
  <c r="U60" i="7"/>
  <c r="R60" i="7"/>
  <c r="Q61" i="7"/>
  <c r="P63" i="7"/>
  <c r="N55" i="7"/>
  <c r="O61" i="7"/>
  <c r="S60" i="7"/>
  <c r="M53" i="7"/>
  <c r="V34" i="7"/>
  <c r="O62" i="7" l="1"/>
  <c r="N56" i="7"/>
  <c r="R61" i="7"/>
  <c r="P64" i="7"/>
  <c r="U61" i="7"/>
  <c r="M54" i="7"/>
  <c r="S61" i="7"/>
  <c r="Q62" i="7"/>
  <c r="T64" i="7"/>
  <c r="V35" i="7"/>
  <c r="P65" i="7" l="1"/>
  <c r="S62" i="7"/>
  <c r="R62" i="7"/>
  <c r="M55" i="7"/>
  <c r="N57" i="7"/>
  <c r="Q63" i="7"/>
  <c r="T65" i="7"/>
  <c r="U62" i="7"/>
  <c r="O63" i="7"/>
  <c r="V36" i="7"/>
  <c r="Q64" i="7" l="1"/>
  <c r="R63" i="7"/>
  <c r="N58" i="7"/>
  <c r="T66" i="7"/>
  <c r="O64" i="7"/>
  <c r="S63" i="7"/>
  <c r="U63" i="7"/>
  <c r="P66" i="7"/>
  <c r="V37" i="7"/>
  <c r="O65" i="7" l="1"/>
  <c r="T67" i="7"/>
  <c r="S64" i="7"/>
  <c r="N59" i="7"/>
  <c r="Q65" i="7"/>
  <c r="R64" i="7"/>
  <c r="P67" i="7"/>
  <c r="U64" i="7"/>
  <c r="V38" i="7"/>
  <c r="S65" i="7" l="1"/>
  <c r="N60" i="7"/>
  <c r="R65" i="7"/>
  <c r="T68" i="7"/>
  <c r="P68" i="7"/>
  <c r="U65" i="7"/>
  <c r="Q66" i="7"/>
  <c r="O66" i="7"/>
  <c r="V39" i="7"/>
  <c r="T69" i="7" l="1"/>
  <c r="R66" i="7"/>
  <c r="U66" i="7"/>
  <c r="O67" i="7"/>
  <c r="N61" i="7"/>
  <c r="Q67" i="7"/>
  <c r="P69" i="7"/>
  <c r="S66" i="7"/>
  <c r="V40" i="7"/>
  <c r="O68" i="7" l="1"/>
  <c r="P70" i="7"/>
  <c r="U67" i="7"/>
  <c r="Q68" i="7"/>
  <c r="R67" i="7"/>
  <c r="S67" i="7"/>
  <c r="N62" i="7"/>
  <c r="T70" i="7"/>
  <c r="V41" i="7"/>
  <c r="Q69" i="7" l="1"/>
  <c r="T71" i="7"/>
  <c r="N63" i="7"/>
  <c r="U68" i="7"/>
  <c r="S68" i="7"/>
  <c r="P71" i="7"/>
  <c r="R68" i="7"/>
  <c r="O69" i="7"/>
  <c r="V42" i="7"/>
  <c r="U69" i="7" l="1"/>
  <c r="N64" i="7"/>
  <c r="O70" i="7"/>
  <c r="R69" i="7"/>
  <c r="P72" i="7"/>
  <c r="T72" i="7"/>
  <c r="S69" i="7"/>
  <c r="Q70" i="7"/>
  <c r="V43" i="7"/>
  <c r="Q71" i="7" l="1"/>
  <c r="R70" i="7"/>
  <c r="U70" i="7"/>
  <c r="O71" i="7"/>
  <c r="S70" i="7"/>
  <c r="T73" i="7"/>
  <c r="N65" i="7"/>
  <c r="P73" i="7"/>
  <c r="V44" i="7"/>
  <c r="P74" i="7" l="1"/>
  <c r="T74" i="7"/>
  <c r="O72" i="7"/>
  <c r="U71" i="7"/>
  <c r="R71" i="7"/>
  <c r="N66" i="7"/>
  <c r="S71" i="7"/>
  <c r="Q72" i="7"/>
  <c r="V45" i="7"/>
  <c r="Q73" i="7" l="1"/>
  <c r="S72" i="7"/>
  <c r="N67" i="7"/>
  <c r="U72" i="7"/>
  <c r="O73" i="7"/>
  <c r="R72" i="7"/>
  <c r="V46" i="7"/>
  <c r="P76" i="7" l="1"/>
  <c r="P75" i="7"/>
  <c r="T76" i="7"/>
  <c r="T75" i="7"/>
  <c r="O74" i="7"/>
  <c r="Q74" i="7"/>
  <c r="T77" i="7"/>
  <c r="P77" i="7"/>
  <c r="N68" i="7"/>
  <c r="R73" i="7"/>
  <c r="U73" i="7"/>
  <c r="S73" i="7"/>
  <c r="V47" i="7"/>
  <c r="Q75" i="7" l="1"/>
  <c r="U74" i="7"/>
  <c r="R74" i="7"/>
  <c r="S74" i="7"/>
  <c r="N69" i="7"/>
  <c r="V48" i="7"/>
  <c r="O76" i="7" l="1"/>
  <c r="O75" i="7"/>
  <c r="T79" i="7"/>
  <c r="T78" i="7"/>
  <c r="P79" i="7"/>
  <c r="P78" i="7"/>
  <c r="Q76" i="7"/>
  <c r="T80" i="7"/>
  <c r="U75" i="7"/>
  <c r="S75" i="7"/>
  <c r="R75" i="7"/>
  <c r="O77" i="7"/>
  <c r="N70" i="7"/>
  <c r="V49" i="7"/>
  <c r="Q77" i="7" l="1"/>
  <c r="P80" i="7"/>
  <c r="Q78" i="7"/>
  <c r="O78" i="7"/>
  <c r="P81" i="7"/>
  <c r="T81" i="7"/>
  <c r="Q79" i="7"/>
  <c r="S76" i="7"/>
  <c r="R76" i="7"/>
  <c r="N71" i="7"/>
  <c r="V50" i="7"/>
  <c r="B2" i="5" l="1"/>
  <c r="U77" i="7"/>
  <c r="U76" i="7"/>
  <c r="R77" i="7"/>
  <c r="S77" i="7"/>
  <c r="U78" i="7"/>
  <c r="T82" i="7"/>
  <c r="P82" i="7"/>
  <c r="Q80" i="7"/>
  <c r="N72" i="7"/>
  <c r="M56" i="7"/>
  <c r="V51" i="7"/>
  <c r="O80" i="7" l="1"/>
  <c r="O79" i="7"/>
  <c r="S78" i="7"/>
  <c r="R78" i="7"/>
  <c r="P83" i="7"/>
  <c r="T83" i="7"/>
  <c r="Q81" i="7"/>
  <c r="O81" i="7"/>
  <c r="M57" i="7"/>
  <c r="N73" i="7"/>
  <c r="V52" i="7"/>
  <c r="U80" i="7" l="1"/>
  <c r="U79" i="7"/>
  <c r="R79" i="7"/>
  <c r="S79" i="7"/>
  <c r="Q82" i="7"/>
  <c r="O82" i="7"/>
  <c r="U81" i="7"/>
  <c r="N74" i="7"/>
  <c r="M58" i="7"/>
  <c r="V53" i="7"/>
  <c r="P85" i="7" l="1"/>
  <c r="P84" i="7"/>
  <c r="T85" i="7"/>
  <c r="T84" i="7"/>
  <c r="T86" i="7"/>
  <c r="S80" i="7"/>
  <c r="R80" i="7"/>
  <c r="O83" i="7"/>
  <c r="Q83" i="7"/>
  <c r="U82" i="7"/>
  <c r="M59" i="7"/>
  <c r="V54" i="7"/>
  <c r="N76" i="7" l="1"/>
  <c r="N75" i="7"/>
  <c r="P86" i="7"/>
  <c r="T87" i="7"/>
  <c r="P87" i="7"/>
  <c r="S81" i="7"/>
  <c r="R81" i="7"/>
  <c r="U83" i="7"/>
  <c r="N77" i="7"/>
  <c r="M60" i="7"/>
  <c r="V55" i="7"/>
  <c r="O85" i="7" l="1"/>
  <c r="O84" i="7"/>
  <c r="Q85" i="7"/>
  <c r="Q84" i="7"/>
  <c r="P88" i="7"/>
  <c r="T88" i="7"/>
  <c r="O86" i="7"/>
  <c r="Q86" i="7"/>
  <c r="S82" i="7"/>
  <c r="R82" i="7"/>
  <c r="M61" i="7"/>
  <c r="V56" i="7"/>
  <c r="U85" i="7" l="1"/>
  <c r="U84" i="7"/>
  <c r="N79" i="7"/>
  <c r="N78" i="7"/>
  <c r="Q87" i="7"/>
  <c r="O87" i="7"/>
  <c r="U86" i="7"/>
  <c r="R83" i="7"/>
  <c r="S83" i="7"/>
  <c r="N80" i="7"/>
  <c r="M62" i="7"/>
  <c r="V57" i="7"/>
  <c r="P89" i="7" l="1"/>
  <c r="T89" i="7"/>
  <c r="Q88" i="7"/>
  <c r="O88" i="7"/>
  <c r="U87" i="7"/>
  <c r="N81" i="7"/>
  <c r="M63" i="7"/>
  <c r="V58" i="7"/>
  <c r="R85" i="7" l="1"/>
  <c r="R84" i="7"/>
  <c r="S85" i="7"/>
  <c r="S84" i="7"/>
  <c r="U88" i="7"/>
  <c r="N82" i="7"/>
  <c r="M64" i="7"/>
  <c r="V59" i="7"/>
  <c r="R86" i="7" l="1"/>
  <c r="Q89" i="7"/>
  <c r="S86" i="7"/>
  <c r="O89" i="7"/>
  <c r="R87" i="7"/>
  <c r="S87" i="7"/>
  <c r="N83" i="7"/>
  <c r="M65" i="7"/>
  <c r="V60" i="7"/>
  <c r="U89" i="7" l="1"/>
  <c r="S88" i="7"/>
  <c r="R88" i="7"/>
  <c r="M66" i="7"/>
  <c r="V61" i="7"/>
  <c r="N85" i="7" l="1"/>
  <c r="N84" i="7"/>
  <c r="N86" i="7"/>
  <c r="M67" i="7"/>
  <c r="V62" i="7"/>
  <c r="S89" i="7" l="1"/>
  <c r="R89" i="7"/>
  <c r="N87" i="7"/>
  <c r="M68" i="7"/>
  <c r="V63" i="7"/>
  <c r="N88" i="7" l="1"/>
  <c r="M69" i="7"/>
  <c r="V64" i="7"/>
  <c r="M70" i="7" l="1"/>
  <c r="V65" i="7"/>
  <c r="N89" i="7" l="1"/>
  <c r="M71" i="7"/>
  <c r="V66" i="7"/>
  <c r="M72" i="7" l="1"/>
  <c r="V67" i="7"/>
  <c r="M73" i="7" l="1"/>
  <c r="V68" i="7"/>
  <c r="M74" i="7" l="1"/>
  <c r="V69" i="7"/>
  <c r="M75" i="7" l="1"/>
  <c r="V70" i="7"/>
  <c r="M76" i="7" l="1"/>
  <c r="V71" i="7"/>
  <c r="M77" i="7" l="1"/>
  <c r="V72" i="7"/>
  <c r="V73" i="7" l="1"/>
  <c r="M78" i="7" l="1"/>
  <c r="M79" i="7"/>
  <c r="V74" i="7"/>
  <c r="M80" i="7" l="1"/>
  <c r="V75" i="7"/>
  <c r="M81" i="7" l="1"/>
  <c r="V76" i="7"/>
  <c r="M82" i="7" l="1"/>
  <c r="V77" i="7"/>
  <c r="M83" i="7" l="1"/>
  <c r="V78" i="7" l="1"/>
  <c r="V79" i="7"/>
  <c r="M84" i="7" l="1"/>
  <c r="V80" i="7"/>
  <c r="M85" i="7" l="1"/>
  <c r="V81" i="7"/>
  <c r="M86" i="7" l="1"/>
  <c r="V82" i="7"/>
  <c r="M87" i="7" l="1"/>
  <c r="V83" i="7"/>
  <c r="M88" i="7" l="1"/>
  <c r="V84" i="7"/>
  <c r="M89" i="7" l="1"/>
  <c r="V85" i="7" l="1"/>
  <c r="V86" i="7" l="1"/>
  <c r="S2" i="5"/>
  <c r="V87" i="7" l="1"/>
  <c r="V88" i="7" l="1"/>
  <c r="V8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 ref="M112" authorId="0" shapeId="0" xr:uid="{2954D79E-CBDE-4D84-B1A9-C8D97CFF78E3}">
      <text>
        <r>
          <rPr>
            <b/>
            <sz val="9"/>
            <color indexed="81"/>
            <rFont val="Tahoma"/>
            <family val="2"/>
          </rPr>
          <t>week starting on this date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C1" authorId="0" shapeId="0" xr:uid="{3EC235A6-5274-456B-B95F-83A408D16E34}">
      <text>
        <r>
          <rPr>
            <sz val="9"/>
            <color indexed="81"/>
            <rFont val="Tahoma"/>
            <family val="2"/>
          </rPr>
          <t>Deaths recorded on NPR corrected for estimated under-reporting</t>
        </r>
      </text>
    </comment>
    <comment ref="B3" authorId="0" shapeId="0" xr:uid="{FFC5B6FF-C0D1-4654-AAEF-EFF25B39351E}">
      <text>
        <r>
          <rPr>
            <b/>
            <sz val="9"/>
            <color indexed="81"/>
            <rFont val="Tahoma"/>
            <family val="2"/>
          </rPr>
          <t>CDC epi-week, running from Sunday to following Saturday</t>
        </r>
      </text>
    </comment>
    <comment ref="C5" authorId="0" shapeId="0" xr:uid="{9B265B50-A6DE-4F2D-95BE-3FB9516B3C39}">
      <text>
        <r>
          <rPr>
            <b/>
            <sz val="9"/>
            <color indexed="81"/>
            <rFont val="Tahoma"/>
            <family val="2"/>
          </rPr>
          <t>Scaled up by 7/4, to reflect that only 4 days in first 2014 epi-week</t>
        </r>
      </text>
    </comment>
    <comment ref="I5" authorId="0" shapeId="0" xr:uid="{0D0DB73F-0298-4067-95EE-67DB22AA3F1F}">
      <text>
        <r>
          <rPr>
            <b/>
            <sz val="9"/>
            <color indexed="81"/>
            <rFont val="Tahoma"/>
            <family val="2"/>
          </rPr>
          <t>Scaled up by 7/4, to reflect that only 4 days in first 2014 epi-week</t>
        </r>
      </text>
    </comment>
  </commentList>
</comments>
</file>

<file path=xl/sharedStrings.xml><?xml version="1.0" encoding="utf-8"?>
<sst xmlns="http://schemas.openxmlformats.org/spreadsheetml/2006/main" count="473" uniqueCount="177">
  <si>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</si>
  <si>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</si>
  <si>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</si>
  <si>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</si>
  <si>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</si>
  <si>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</si>
  <si>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</si>
  <si>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</si>
  <si>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</si>
  <si>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</si>
  <si>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</si>
  <si>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</si>
  <si>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</si>
  <si>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</si>
  <si>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</si>
  <si>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</si>
  <si>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</si>
  <si>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</si>
  <si>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</si>
  <si>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</si>
  <si>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</si>
  <si>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</si>
  <si>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</si>
  <si>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</si>
  <si>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</si>
  <si>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</si>
  <si>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</si>
  <si>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</si>
  <si>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</si>
  <si>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</si>
  <si>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</si>
  <si>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</si>
  <si>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</si>
  <si>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</si>
  <si>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</si>
  <si>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</si>
  <si>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</si>
  <si>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</si>
  <si>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</si>
  <si>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</si>
  <si>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</si>
  <si>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</si>
  <si>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</si>
  <si>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</si>
  <si>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</si>
  <si>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</si>
  <si>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</si>
  <si>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</si>
  <si>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</si>
  <si>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</si>
  <si>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</si>
  <si>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</si>
  <si>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</si>
  <si>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</si>
  <si>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</si>
  <si>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</si>
  <si>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</si>
  <si>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</si>
  <si>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</si>
  <si>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</si>
  <si>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</si>
  <si>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</si>
  <si>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</si>
  <si>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</si>
  <si>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</si>
  <si>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</si>
  <si>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</si>
  <si>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</si>
  <si>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</si>
  <si>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</si>
  <si>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</si>
  <si>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</si>
  <si>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</si>
  <si>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</si>
  <si>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</si>
  <si>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</si>
  <si>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</si>
  <si>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</si>
  <si>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</si>
  <si>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</si>
  <si>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</si>
  <si>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</si>
  <si>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</si>
  <si>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</si>
  <si>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</si>
  <si>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</si>
  <si>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</si>
  <si>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</si>
  <si>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</si>
  <si>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</si>
  <si>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</si>
  <si>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</si>
  <si>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</si>
  <si>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</si>
  <si>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</si>
  <si>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</si>
  <si>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</si>
  <si>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</si>
  <si>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</si>
  <si>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</si>
  <si>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</si>
  <si>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</si>
  <si>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</si>
  <si>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</si>
  <si>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</si>
  <si>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</si>
  <si>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</si>
  <si>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</si>
  <si>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</si>
  <si>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</si>
  <si>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</si>
  <si>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</si>
  <si>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</si>
  <si>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</si>
  <si>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</si>
  <si>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</si>
  <si>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</si>
  <si>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</si>
  <si>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</si>
  <si>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</si>
  <si>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</si>
  <si>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</si>
  <si>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</si>
  <si>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</si>
  <si>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</si>
  <si>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</si>
  <si>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</si>
  <si>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</si>
  <si>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</si>
  <si>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</si>
  <si>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</si>
  <si>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</si>
  <si>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</si>
  <si>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</si>
  <si>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</si>
  <si>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</si>
  <si>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</si>
  <si>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</si>
  <si>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</si>
  <si>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</si>
  <si>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</si>
  <si>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</si>
  <si>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</si>
  <si>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</si>
  <si>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</si>
  <si>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</si>
  <si>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</si>
  <si>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</si>
  <si>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</si>
  <si>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</si>
  <si>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</si>
  <si>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</si>
  <si>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</si>
  <si>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</si>
  <si>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</si>
  <si>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</si>
  <si>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</si>
  <si>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</si>
  <si>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</si>
  <si>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</si>
  <si>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</si>
  <si>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</si>
  <si>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</si>
  <si>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</si>
  <si>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</si>
  <si>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</si>
  <si>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</si>
  <si>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</si>
  <si>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</si>
  <si>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 xml:space="preserve">         </t>
  </si>
  <si>
    <t>ESTIMATED DEATHS OF PERSONS 2014-2019</t>
  </si>
  <si>
    <t>26-Dec-21 - 1-Jan-22</t>
  </si>
  <si>
    <t>NATURAL 0+ YRS</t>
  </si>
  <si>
    <t>29 Dec 2019 - 8 Jan 2022</t>
  </si>
  <si>
    <t xml:space="preserve">3 May 2020 - 8 Jan 2022 </t>
  </si>
  <si>
    <t>3 May 2020 - 8 Jan 2022</t>
  </si>
  <si>
    <t xml:space="preserve">3 May 2020 - 8 Jan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</si>
</sst>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
      <sz val="9"/>
      <color indexed="81"/>
      <name val="Tahoma"/>
      <family val="2"/>
    </font>
    <font>
      <sz val="8"/>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1">
    <xf numFmtId="0" fontId="0" fillId="0" borderId="0"/>
  </cellStyleXfs>
  <cellXfs count="128">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22" xfId="0" applyFont="1" applyBorder="1" applyAlignment="1">
      <alignment horizontal="center" wrapText="1"/>
    </xf>
    <xf numFmtId="0" fontId="1" fillId="0" borderId="0" xfId="0" applyFont="1"/>
    <xf numFmtId="15" fontId="13" fillId="0" borderId="16" xfId="0" applyNumberFormat="1" applyFont="1" applyBorder="1" applyAlignment="1">
      <alignment horizontal="right"/>
    </xf>
    <xf numFmtId="15" fontId="13" fillId="0" borderId="18" xfId="0" applyNumberFormat="1" applyFont="1" applyBorder="1" applyAlignment="1">
      <alignment horizontal="right"/>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183735</xdr:colOff>
      <xdr:row>0</xdr:row>
      <xdr:rowOff>0</xdr:rowOff>
    </xdr:from>
    <xdr:to>
      <xdr:col>9</xdr:col>
      <xdr:colOff>373879</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3735" y="0"/>
          <a:ext cx="5738976" cy="686987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on weekly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1 - 8</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January</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2022</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11 January 2022</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38</xdr:row>
      <xdr:rowOff>127311</xdr:rowOff>
    </xdr:from>
    <xdr:to>
      <xdr:col>8</xdr:col>
      <xdr:colOff>334364</xdr:colOff>
      <xdr:row>44</xdr:row>
      <xdr:rowOff>65478</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241685"/>
          <a:ext cx="4362068" cy="1049120"/>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zoomScale="107" zoomScaleNormal="100" zoomScaleSheetLayoutView="100" workbookViewId="0"/>
  </sheetViews>
  <sheetFormatPr defaultRowHeight="14.4" x14ac:dyDescent="0.3"/>
  <cols>
    <col min="9" max="9" width="9.44140625" customWidth="1"/>
  </cols>
  <sheetData>
    <row r="1" spans="1:9" ht="21" customHeight="1"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41"/>
  <sheetViews>
    <sheetView tabSelected="1"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95" t="s">
        <v>23</v>
      </c>
      <c r="B1" s="96"/>
      <c r="C1" s="92" t="s">
        <v>160</v>
      </c>
      <c r="D1" s="93"/>
      <c r="E1" s="94"/>
    </row>
    <row r="2" spans="1:6" ht="14.4" customHeight="1" x14ac:dyDescent="0.3">
      <c r="A2" s="97"/>
      <c r="B2" s="98"/>
      <c r="C2" s="8" t="s">
        <v>19</v>
      </c>
      <c r="D2" s="8" t="s">
        <v>20</v>
      </c>
      <c r="E2" s="8" t="s">
        <v>21</v>
      </c>
    </row>
    <row r="3" spans="1:6" x14ac:dyDescent="0.3">
      <c r="A3" s="3">
        <v>1</v>
      </c>
      <c r="B3" s="4">
        <v>43828</v>
      </c>
      <c r="C3" s="5">
        <v>10454.393105804735</v>
      </c>
      <c r="D3" s="5">
        <v>9085.2815453117983</v>
      </c>
      <c r="E3" s="5">
        <v>1369.1115604929369</v>
      </c>
      <c r="F3" s="1"/>
    </row>
    <row r="4" spans="1:6" x14ac:dyDescent="0.3">
      <c r="A4" s="3">
        <v>2</v>
      </c>
      <c r="B4" s="4">
        <v>43835</v>
      </c>
      <c r="C4" s="5">
        <v>9677.6252353707823</v>
      </c>
      <c r="D4" s="5">
        <v>8805.2968873345126</v>
      </c>
      <c r="E4" s="5">
        <v>872.32834803626906</v>
      </c>
      <c r="F4" s="1"/>
    </row>
    <row r="5" spans="1:6" x14ac:dyDescent="0.3">
      <c r="A5" s="3">
        <v>3</v>
      </c>
      <c r="B5" s="4">
        <v>43842</v>
      </c>
      <c r="C5" s="5">
        <v>9253.8583526842885</v>
      </c>
      <c r="D5" s="5">
        <v>8451.610017736828</v>
      </c>
      <c r="E5" s="5">
        <v>802.24833494746133</v>
      </c>
      <c r="F5" s="1"/>
    </row>
    <row r="6" spans="1:6" x14ac:dyDescent="0.3">
      <c r="A6" s="3">
        <v>4</v>
      </c>
      <c r="B6" s="4">
        <v>43849</v>
      </c>
      <c r="C6" s="5">
        <v>8625.9515926790809</v>
      </c>
      <c r="D6" s="5">
        <v>7786.5907636505417</v>
      </c>
      <c r="E6" s="5">
        <v>839.36082902853911</v>
      </c>
      <c r="F6" s="1"/>
    </row>
    <row r="7" spans="1:6" x14ac:dyDescent="0.3">
      <c r="A7" s="3">
        <v>5</v>
      </c>
      <c r="B7" s="4">
        <v>43856</v>
      </c>
      <c r="C7" s="5">
        <v>9411.9635170743895</v>
      </c>
      <c r="D7" s="5">
        <v>8412.0672046850086</v>
      </c>
      <c r="E7" s="5">
        <v>999.89631238938182</v>
      </c>
      <c r="F7" s="1"/>
    </row>
    <row r="8" spans="1:6" x14ac:dyDescent="0.3">
      <c r="A8" s="3">
        <v>6</v>
      </c>
      <c r="B8" s="4">
        <v>43863</v>
      </c>
      <c r="C8" s="5">
        <v>10092.516615378481</v>
      </c>
      <c r="D8" s="5">
        <v>8988.1640697332841</v>
      </c>
      <c r="E8" s="5">
        <v>1104.3525456451973</v>
      </c>
      <c r="F8" s="1"/>
    </row>
    <row r="9" spans="1:6" x14ac:dyDescent="0.3">
      <c r="A9" s="3">
        <v>7</v>
      </c>
      <c r="B9" s="4">
        <v>43870</v>
      </c>
      <c r="C9" s="5">
        <v>9278.0719403183084</v>
      </c>
      <c r="D9" s="5">
        <v>8322.7402926962368</v>
      </c>
      <c r="E9" s="5">
        <v>955.33164762207127</v>
      </c>
      <c r="F9" s="1"/>
    </row>
    <row r="10" spans="1:6" x14ac:dyDescent="0.3">
      <c r="A10" s="3">
        <v>8</v>
      </c>
      <c r="B10" s="4">
        <v>43877</v>
      </c>
      <c r="C10" s="5">
        <v>9309.7547572357944</v>
      </c>
      <c r="D10" s="5">
        <v>8359.1531449086688</v>
      </c>
      <c r="E10" s="5">
        <v>950.60161232712562</v>
      </c>
      <c r="F10" s="1"/>
    </row>
    <row r="11" spans="1:6" x14ac:dyDescent="0.3">
      <c r="A11" s="3">
        <v>9</v>
      </c>
      <c r="B11" s="4">
        <v>43884</v>
      </c>
      <c r="C11" s="5">
        <v>9017.375990111017</v>
      </c>
      <c r="D11" s="5">
        <v>8072.0554303584395</v>
      </c>
      <c r="E11" s="5">
        <v>945.32055975257708</v>
      </c>
      <c r="F11" s="1"/>
    </row>
    <row r="12" spans="1:6" x14ac:dyDescent="0.3">
      <c r="A12" s="3">
        <v>10</v>
      </c>
      <c r="B12" s="4">
        <v>43891</v>
      </c>
      <c r="C12" s="5">
        <v>9833.6360585491311</v>
      </c>
      <c r="D12" s="5">
        <v>8582.8455490114011</v>
      </c>
      <c r="E12" s="5">
        <v>1250.7905095377298</v>
      </c>
      <c r="F12" s="1"/>
    </row>
    <row r="13" spans="1:6" x14ac:dyDescent="0.3">
      <c r="A13" s="3">
        <v>11</v>
      </c>
      <c r="B13" s="4">
        <v>43898</v>
      </c>
      <c r="C13" s="5">
        <v>9395.5739744248203</v>
      </c>
      <c r="D13" s="5">
        <v>8391.951215369194</v>
      </c>
      <c r="E13" s="5">
        <v>1003.6227590556271</v>
      </c>
      <c r="F13" s="1"/>
    </row>
    <row r="14" spans="1:6" x14ac:dyDescent="0.3">
      <c r="A14" s="3">
        <v>12</v>
      </c>
      <c r="B14" s="4">
        <v>43905</v>
      </c>
      <c r="C14" s="5">
        <v>9112.0890390448858</v>
      </c>
      <c r="D14" s="5">
        <v>8180.3845269658468</v>
      </c>
      <c r="E14" s="5">
        <v>931.70451207903898</v>
      </c>
      <c r="F14" s="1"/>
    </row>
    <row r="15" spans="1:6" x14ac:dyDescent="0.3">
      <c r="A15" s="3">
        <v>13</v>
      </c>
      <c r="B15" s="4">
        <v>43912</v>
      </c>
      <c r="C15" s="5">
        <v>9042.1156537126535</v>
      </c>
      <c r="D15" s="5">
        <v>8234.7199914671783</v>
      </c>
      <c r="E15" s="5">
        <v>807.39566224547525</v>
      </c>
      <c r="F15" s="1"/>
    </row>
    <row r="16" spans="1:6" x14ac:dyDescent="0.3">
      <c r="A16" s="3">
        <v>14</v>
      </c>
      <c r="B16" s="4">
        <v>43919</v>
      </c>
      <c r="C16" s="5">
        <v>8767.0324838293454</v>
      </c>
      <c r="D16" s="5">
        <v>8234.2582115697805</v>
      </c>
      <c r="E16" s="5">
        <v>532.77427225956365</v>
      </c>
      <c r="F16" s="1"/>
    </row>
    <row r="17" spans="1:5" x14ac:dyDescent="0.3">
      <c r="A17" s="3">
        <v>15</v>
      </c>
      <c r="B17" s="4">
        <v>43926</v>
      </c>
      <c r="C17" s="5">
        <v>8762.1377065519391</v>
      </c>
      <c r="D17" s="5">
        <v>8286.145339247465</v>
      </c>
      <c r="E17" s="5">
        <v>475.99236730447296</v>
      </c>
    </row>
    <row r="18" spans="1:5" x14ac:dyDescent="0.3">
      <c r="A18" s="3">
        <v>16</v>
      </c>
      <c r="B18" s="4">
        <v>43933</v>
      </c>
      <c r="C18" s="5">
        <v>8610.9872002570646</v>
      </c>
      <c r="D18" s="5">
        <v>8118.8348141027718</v>
      </c>
      <c r="E18" s="5">
        <v>492.15238615429286</v>
      </c>
    </row>
    <row r="19" spans="1:5" x14ac:dyDescent="0.3">
      <c r="A19" s="3">
        <v>17</v>
      </c>
      <c r="B19" s="4">
        <v>43940</v>
      </c>
      <c r="C19" s="5">
        <v>8425.9515496214462</v>
      </c>
      <c r="D19" s="5">
        <v>7933.2365915725441</v>
      </c>
      <c r="E19" s="5">
        <v>492.71495804890259</v>
      </c>
    </row>
    <row r="20" spans="1:5" x14ac:dyDescent="0.3">
      <c r="A20" s="3">
        <v>18</v>
      </c>
      <c r="B20" s="4">
        <v>43947</v>
      </c>
      <c r="C20" s="5">
        <v>8477.3871752875802</v>
      </c>
      <c r="D20" s="5">
        <v>7995.8608884006462</v>
      </c>
      <c r="E20" s="5">
        <v>481.52628688693443</v>
      </c>
    </row>
    <row r="21" spans="1:5" x14ac:dyDescent="0.3">
      <c r="A21" s="3">
        <v>19</v>
      </c>
      <c r="B21" s="4">
        <v>43954</v>
      </c>
      <c r="C21" s="5">
        <v>8935.9635816872869</v>
      </c>
      <c r="D21" s="5">
        <v>8338.0307345046676</v>
      </c>
      <c r="E21" s="5">
        <v>597.93284718261975</v>
      </c>
    </row>
    <row r="22" spans="1:5" x14ac:dyDescent="0.3">
      <c r="A22" s="3">
        <v>20</v>
      </c>
      <c r="B22" s="4">
        <v>43961</v>
      </c>
      <c r="C22" s="5">
        <v>9065.2260483893515</v>
      </c>
      <c r="D22" s="5">
        <v>8474.3908878934526</v>
      </c>
      <c r="E22" s="5">
        <v>590.83516049589764</v>
      </c>
    </row>
    <row r="23" spans="1:5" x14ac:dyDescent="0.3">
      <c r="A23" s="3">
        <v>21</v>
      </c>
      <c r="B23" s="4">
        <v>43968</v>
      </c>
      <c r="C23" s="5">
        <v>9272.3886318128043</v>
      </c>
      <c r="D23" s="5">
        <v>8620.4634539769631</v>
      </c>
      <c r="E23" s="5">
        <v>651.92517783584094</v>
      </c>
    </row>
    <row r="24" spans="1:5" x14ac:dyDescent="0.3">
      <c r="A24" s="3">
        <v>22</v>
      </c>
      <c r="B24" s="4">
        <v>43975</v>
      </c>
      <c r="C24" s="5">
        <v>9817.5205636359478</v>
      </c>
      <c r="D24" s="5">
        <v>9170.7657294820892</v>
      </c>
      <c r="E24" s="5">
        <v>646.75483415385816</v>
      </c>
    </row>
    <row r="25" spans="1:5" x14ac:dyDescent="0.3">
      <c r="A25" s="3">
        <v>23</v>
      </c>
      <c r="B25" s="4">
        <v>43982</v>
      </c>
      <c r="C25" s="5">
        <v>10506.364714232137</v>
      </c>
      <c r="D25" s="5">
        <v>9402.4659363316459</v>
      </c>
      <c r="E25" s="5">
        <v>1103.8987779004904</v>
      </c>
    </row>
    <row r="26" spans="1:5" x14ac:dyDescent="0.3">
      <c r="A26" s="3">
        <v>24</v>
      </c>
      <c r="B26" s="4">
        <v>43989</v>
      </c>
      <c r="C26" s="5">
        <v>11006.718310645874</v>
      </c>
      <c r="D26" s="5">
        <v>10019.207928259502</v>
      </c>
      <c r="E26" s="5">
        <v>987.51038238637102</v>
      </c>
    </row>
    <row r="27" spans="1:5" x14ac:dyDescent="0.3">
      <c r="A27" s="3">
        <v>25</v>
      </c>
      <c r="B27" s="4">
        <v>43996</v>
      </c>
      <c r="C27" s="5">
        <v>12397.868321418375</v>
      </c>
      <c r="D27" s="5">
        <v>11443.421032722656</v>
      </c>
      <c r="E27" s="5">
        <v>954.44728869571827</v>
      </c>
    </row>
    <row r="28" spans="1:5" x14ac:dyDescent="0.3">
      <c r="A28" s="3">
        <v>26</v>
      </c>
      <c r="B28" s="4">
        <v>44003</v>
      </c>
      <c r="C28" s="5">
        <v>12984.938285456528</v>
      </c>
      <c r="D28" s="5">
        <v>12012.317873332144</v>
      </c>
      <c r="E28" s="5">
        <v>972.62041212438567</v>
      </c>
    </row>
    <row r="29" spans="1:5" x14ac:dyDescent="0.3">
      <c r="A29" s="3">
        <v>27</v>
      </c>
      <c r="B29" s="4">
        <v>44010</v>
      </c>
      <c r="C29" s="5">
        <v>13959.781115954032</v>
      </c>
      <c r="D29" s="5">
        <v>12984.916067461854</v>
      </c>
      <c r="E29" s="5">
        <v>974.86504849217749</v>
      </c>
    </row>
    <row r="30" spans="1:5" x14ac:dyDescent="0.3">
      <c r="A30" s="3">
        <v>28</v>
      </c>
      <c r="B30" s="4">
        <v>44017</v>
      </c>
      <c r="C30" s="5">
        <v>15239.852313454445</v>
      </c>
      <c r="D30" s="5">
        <v>14293.849487437543</v>
      </c>
      <c r="E30" s="5">
        <v>946.00282601690094</v>
      </c>
    </row>
    <row r="31" spans="1:5" x14ac:dyDescent="0.3">
      <c r="A31" s="3">
        <v>29</v>
      </c>
      <c r="B31" s="4">
        <v>44024</v>
      </c>
      <c r="C31" s="5">
        <v>16709.491377813993</v>
      </c>
      <c r="D31" s="5">
        <v>15865.347373806821</v>
      </c>
      <c r="E31" s="5">
        <v>844.1440040071717</v>
      </c>
    </row>
    <row r="32" spans="1:5" x14ac:dyDescent="0.3">
      <c r="A32" s="3">
        <v>30</v>
      </c>
      <c r="B32" s="4">
        <v>44031</v>
      </c>
      <c r="C32" s="5">
        <v>16556.357857282146</v>
      </c>
      <c r="D32" s="5">
        <v>15761.035052915475</v>
      </c>
      <c r="E32" s="5">
        <v>795.32280436667043</v>
      </c>
    </row>
    <row r="33" spans="1:5" x14ac:dyDescent="0.3">
      <c r="A33" s="3">
        <v>31</v>
      </c>
      <c r="B33" s="4">
        <v>44038</v>
      </c>
      <c r="C33" s="5">
        <v>15634.612896666815</v>
      </c>
      <c r="D33" s="5">
        <v>14826.12522579052</v>
      </c>
      <c r="E33" s="5">
        <v>808.48767087629358</v>
      </c>
    </row>
    <row r="34" spans="1:5" x14ac:dyDescent="0.3">
      <c r="A34" s="3">
        <v>32</v>
      </c>
      <c r="B34" s="4">
        <v>44045</v>
      </c>
      <c r="C34" s="5">
        <v>14190.798023899662</v>
      </c>
      <c r="D34" s="5">
        <v>13316.222375202367</v>
      </c>
      <c r="E34" s="5">
        <v>874.57564869729424</v>
      </c>
    </row>
    <row r="35" spans="1:5" x14ac:dyDescent="0.3">
      <c r="A35" s="3">
        <v>33</v>
      </c>
      <c r="B35" s="4">
        <v>44052</v>
      </c>
      <c r="C35" s="5">
        <v>12733.261512511655</v>
      </c>
      <c r="D35" s="5">
        <v>11879.157387569889</v>
      </c>
      <c r="E35" s="5">
        <v>854.10412494176671</v>
      </c>
    </row>
    <row r="36" spans="1:5" x14ac:dyDescent="0.3">
      <c r="A36" s="3">
        <v>34</v>
      </c>
      <c r="B36" s="4">
        <v>44059</v>
      </c>
      <c r="C36" s="5">
        <v>12388.274501424312</v>
      </c>
      <c r="D36" s="5">
        <v>11334.885048606688</v>
      </c>
      <c r="E36" s="5">
        <v>1053.3894528176227</v>
      </c>
    </row>
    <row r="37" spans="1:5" x14ac:dyDescent="0.3">
      <c r="A37" s="3">
        <v>35</v>
      </c>
      <c r="B37" s="4">
        <v>44066</v>
      </c>
      <c r="C37" s="5">
        <v>11553.601958991214</v>
      </c>
      <c r="D37" s="5">
        <v>10409.848614913397</v>
      </c>
      <c r="E37" s="5">
        <v>1143.7533440778168</v>
      </c>
    </row>
    <row r="38" spans="1:5" x14ac:dyDescent="0.3">
      <c r="A38" s="3">
        <v>36</v>
      </c>
      <c r="B38" s="4">
        <v>44073</v>
      </c>
      <c r="C38" s="5">
        <v>11374.685006972106</v>
      </c>
      <c r="D38" s="5">
        <v>10184.73721997179</v>
      </c>
      <c r="E38" s="5">
        <v>1189.9477870003152</v>
      </c>
    </row>
    <row r="39" spans="1:5" x14ac:dyDescent="0.3">
      <c r="A39" s="3">
        <v>37</v>
      </c>
      <c r="B39" s="4">
        <v>44080</v>
      </c>
      <c r="C39" s="5">
        <v>10484.539399224941</v>
      </c>
      <c r="D39" s="5">
        <v>9302.8986120002046</v>
      </c>
      <c r="E39" s="5">
        <v>1181.6407872247366</v>
      </c>
    </row>
    <row r="40" spans="1:5" x14ac:dyDescent="0.3">
      <c r="A40" s="3">
        <v>38</v>
      </c>
      <c r="B40" s="4">
        <v>44087</v>
      </c>
      <c r="C40" s="5">
        <v>10006.220658124279</v>
      </c>
      <c r="D40" s="5">
        <v>8956.2962081994192</v>
      </c>
      <c r="E40" s="5">
        <v>1049.9244499248598</v>
      </c>
    </row>
    <row r="41" spans="1:5" x14ac:dyDescent="0.3">
      <c r="A41" s="3">
        <v>39</v>
      </c>
      <c r="B41" s="4">
        <v>44094</v>
      </c>
      <c r="C41" s="5">
        <v>10256.78280623508</v>
      </c>
      <c r="D41" s="5">
        <v>9034.6594573283619</v>
      </c>
      <c r="E41" s="5">
        <v>1222.1233489067188</v>
      </c>
    </row>
    <row r="42" spans="1:5" x14ac:dyDescent="0.3">
      <c r="A42" s="3">
        <v>40</v>
      </c>
      <c r="B42" s="4">
        <v>44101</v>
      </c>
      <c r="C42" s="5">
        <v>9939.6277192992857</v>
      </c>
      <c r="D42" s="5">
        <v>8854.5187295671058</v>
      </c>
      <c r="E42" s="5">
        <v>1085.1089897321795</v>
      </c>
    </row>
    <row r="43" spans="1:5" x14ac:dyDescent="0.3">
      <c r="A43" s="3">
        <v>41</v>
      </c>
      <c r="B43" s="4">
        <v>44108</v>
      </c>
      <c r="C43" s="5">
        <v>10518.312471405692</v>
      </c>
      <c r="D43" s="5">
        <v>9260.1178796004206</v>
      </c>
      <c r="E43" s="5">
        <v>1258.1945918052713</v>
      </c>
    </row>
    <row r="44" spans="1:5" x14ac:dyDescent="0.3">
      <c r="A44" s="3">
        <v>42</v>
      </c>
      <c r="B44" s="4">
        <v>44115</v>
      </c>
      <c r="C44" s="5">
        <v>10567.847108265107</v>
      </c>
      <c r="D44" s="5">
        <v>9413.2663806223609</v>
      </c>
      <c r="E44" s="5">
        <v>1154.5807276427458</v>
      </c>
    </row>
    <row r="45" spans="1:5" x14ac:dyDescent="0.3">
      <c r="A45" s="3">
        <v>43</v>
      </c>
      <c r="B45" s="4">
        <v>44122</v>
      </c>
      <c r="C45" s="5">
        <v>10450.426058883988</v>
      </c>
      <c r="D45" s="5">
        <v>9303.3688787777537</v>
      </c>
      <c r="E45" s="5">
        <v>1147.0571801062331</v>
      </c>
    </row>
    <row r="46" spans="1:5" x14ac:dyDescent="0.3">
      <c r="A46" s="3">
        <v>44</v>
      </c>
      <c r="B46" s="4">
        <v>44129</v>
      </c>
      <c r="C46" s="5">
        <v>10299.132209676023</v>
      </c>
      <c r="D46" s="5">
        <v>9165.7340795807995</v>
      </c>
      <c r="E46" s="5">
        <v>1133.398130095223</v>
      </c>
    </row>
    <row r="47" spans="1:5" x14ac:dyDescent="0.3">
      <c r="A47" s="3">
        <v>45</v>
      </c>
      <c r="B47" s="4">
        <v>44136</v>
      </c>
      <c r="C47" s="5">
        <v>10477.126613243001</v>
      </c>
      <c r="D47" s="5">
        <v>9317.7863522431871</v>
      </c>
      <c r="E47" s="5">
        <v>1159.3402609998129</v>
      </c>
    </row>
    <row r="48" spans="1:5" x14ac:dyDescent="0.3">
      <c r="A48" s="3">
        <v>46</v>
      </c>
      <c r="B48" s="4">
        <v>44143</v>
      </c>
      <c r="C48" s="5">
        <v>10849.447412103802</v>
      </c>
      <c r="D48" s="5">
        <v>9748.089556424693</v>
      </c>
      <c r="E48" s="5">
        <v>1101.3578556791092</v>
      </c>
    </row>
    <row r="49" spans="1:7" x14ac:dyDescent="0.3">
      <c r="A49" s="3">
        <v>47</v>
      </c>
      <c r="B49" s="4">
        <v>44150</v>
      </c>
      <c r="C49" s="5">
        <v>10740.736034046138</v>
      </c>
      <c r="D49" s="5">
        <v>9619.8465954018066</v>
      </c>
      <c r="E49" s="5">
        <v>1120.8894386443326</v>
      </c>
      <c r="F49" s="34"/>
      <c r="G49" s="34"/>
    </row>
    <row r="50" spans="1:7" x14ac:dyDescent="0.3">
      <c r="A50" s="3">
        <v>48</v>
      </c>
      <c r="B50" s="4">
        <v>44157</v>
      </c>
      <c r="C50" s="5">
        <v>10598.886662403576</v>
      </c>
      <c r="D50" s="5">
        <v>9456.2096761790708</v>
      </c>
      <c r="E50" s="5">
        <v>1142.676986224506</v>
      </c>
      <c r="F50" s="34"/>
      <c r="G50" s="34"/>
    </row>
    <row r="51" spans="1:7" x14ac:dyDescent="0.3">
      <c r="A51" s="3">
        <v>49</v>
      </c>
      <c r="B51" s="4">
        <v>44164</v>
      </c>
      <c r="C51" s="5">
        <v>11877.663351473211</v>
      </c>
      <c r="D51" s="5">
        <v>10583.641681131703</v>
      </c>
      <c r="E51" s="5">
        <v>1294.0216703415083</v>
      </c>
      <c r="F51" s="34"/>
      <c r="G51" s="34"/>
    </row>
    <row r="52" spans="1:7" x14ac:dyDescent="0.3">
      <c r="A52" s="3">
        <v>50</v>
      </c>
      <c r="B52" s="4">
        <v>44171</v>
      </c>
      <c r="C52" s="5">
        <v>12802.655158536811</v>
      </c>
      <c r="D52" s="5">
        <v>11563.095398892354</v>
      </c>
      <c r="E52" s="5">
        <v>1239.5597596444559</v>
      </c>
      <c r="F52" s="34"/>
      <c r="G52" s="34"/>
    </row>
    <row r="53" spans="1:7" x14ac:dyDescent="0.3">
      <c r="A53" s="3">
        <v>51</v>
      </c>
      <c r="B53" s="4">
        <v>44178</v>
      </c>
      <c r="C53" s="5">
        <v>14317.310629094831</v>
      </c>
      <c r="D53" s="5">
        <v>12999.224943518166</v>
      </c>
      <c r="E53" s="5">
        <v>1318.0856855766667</v>
      </c>
      <c r="F53" s="34"/>
      <c r="G53" s="34"/>
    </row>
    <row r="54" spans="1:7" x14ac:dyDescent="0.3">
      <c r="A54" s="3">
        <v>52</v>
      </c>
      <c r="B54" s="4">
        <v>44185</v>
      </c>
      <c r="C54" s="5">
        <v>17521.773268965193</v>
      </c>
      <c r="D54" s="5">
        <v>15904.476932162666</v>
      </c>
      <c r="E54" s="5">
        <v>1617.2963368025253</v>
      </c>
      <c r="F54" s="34"/>
      <c r="G54" s="34"/>
    </row>
    <row r="55" spans="1:7" x14ac:dyDescent="0.3">
      <c r="A55" s="3">
        <v>53</v>
      </c>
      <c r="B55" s="4">
        <v>44192</v>
      </c>
      <c r="C55" s="5">
        <v>20223.340693051734</v>
      </c>
      <c r="D55" s="5">
        <v>19170.708882261955</v>
      </c>
      <c r="E55" s="5">
        <v>1052.6318107897778</v>
      </c>
      <c r="F55" s="34"/>
      <c r="G55" s="34"/>
    </row>
    <row r="56" spans="1:7" x14ac:dyDescent="0.3">
      <c r="A56" s="3">
        <v>1</v>
      </c>
      <c r="B56" s="4">
        <v>44199</v>
      </c>
      <c r="C56" s="5">
        <v>23506.613180826425</v>
      </c>
      <c r="D56" s="5">
        <v>22758.888182843664</v>
      </c>
      <c r="E56" s="5">
        <v>747.72499798276215</v>
      </c>
      <c r="F56" s="34"/>
      <c r="G56" s="34"/>
    </row>
    <row r="57" spans="1:7" x14ac:dyDescent="0.3">
      <c r="A57" s="3">
        <v>2</v>
      </c>
      <c r="B57" s="4">
        <v>44206</v>
      </c>
      <c r="C57" s="5">
        <v>24947.60072398878</v>
      </c>
      <c r="D57" s="5">
        <v>24210.793834653596</v>
      </c>
      <c r="E57" s="5">
        <v>736.80688933518263</v>
      </c>
      <c r="F57" s="34"/>
      <c r="G57" s="34"/>
    </row>
    <row r="58" spans="1:7" x14ac:dyDescent="0.3">
      <c r="A58" s="3">
        <v>3</v>
      </c>
      <c r="B58" s="4">
        <v>44213</v>
      </c>
      <c r="C58" s="5">
        <v>21797.540507139063</v>
      </c>
      <c r="D58" s="5">
        <v>21061.916683427884</v>
      </c>
      <c r="E58" s="5">
        <v>735.62382371117906</v>
      </c>
      <c r="F58" s="34"/>
      <c r="G58" s="34"/>
    </row>
    <row r="59" spans="1:7" x14ac:dyDescent="0.3">
      <c r="A59" s="3">
        <v>4</v>
      </c>
      <c r="B59" s="4">
        <v>44220</v>
      </c>
      <c r="C59" s="5">
        <v>15813.359482588043</v>
      </c>
      <c r="D59" s="5">
        <v>15128.694561262564</v>
      </c>
      <c r="E59" s="5">
        <v>684.66492132547853</v>
      </c>
      <c r="F59" s="34"/>
      <c r="G59" s="34"/>
    </row>
    <row r="60" spans="1:7" x14ac:dyDescent="0.3">
      <c r="A60" s="3">
        <v>5</v>
      </c>
      <c r="B60" s="4">
        <v>44227</v>
      </c>
      <c r="C60" s="5">
        <v>13826.41831035975</v>
      </c>
      <c r="D60" s="5">
        <v>12766.488996799289</v>
      </c>
      <c r="E60" s="5">
        <v>1059.9293135604607</v>
      </c>
      <c r="F60" s="34"/>
      <c r="G60" s="34"/>
    </row>
    <row r="61" spans="1:7" x14ac:dyDescent="0.3">
      <c r="A61" s="3">
        <v>6</v>
      </c>
      <c r="B61" s="4">
        <v>44234</v>
      </c>
      <c r="C61" s="5">
        <v>12180.047519932081</v>
      </c>
      <c r="D61" s="5">
        <v>11041.23839807372</v>
      </c>
      <c r="E61" s="5">
        <v>1138.80912185836</v>
      </c>
      <c r="F61" s="34"/>
      <c r="G61" s="34"/>
    </row>
    <row r="62" spans="1:7" x14ac:dyDescent="0.3">
      <c r="A62" s="3">
        <v>7</v>
      </c>
      <c r="B62" s="4">
        <v>44241</v>
      </c>
      <c r="C62" s="5">
        <v>11437.253667040501</v>
      </c>
      <c r="D62" s="5">
        <v>10436.385056383955</v>
      </c>
      <c r="E62" s="5">
        <v>1000.8686106565458</v>
      </c>
      <c r="F62" s="34"/>
      <c r="G62" s="34"/>
    </row>
    <row r="63" spans="1:7" x14ac:dyDescent="0.3">
      <c r="A63" s="3">
        <v>8</v>
      </c>
      <c r="B63" s="4">
        <v>44248</v>
      </c>
      <c r="C63" s="5">
        <v>10712.314256559253</v>
      </c>
      <c r="D63" s="5">
        <v>9658.0040813904125</v>
      </c>
      <c r="E63" s="5">
        <v>1054.3101751688403</v>
      </c>
      <c r="F63" s="34"/>
      <c r="G63" s="34"/>
    </row>
    <row r="64" spans="1:7" x14ac:dyDescent="0.3">
      <c r="A64" s="3">
        <v>9</v>
      </c>
      <c r="B64" s="4">
        <v>44255</v>
      </c>
      <c r="C64" s="5">
        <v>10963.53067114134</v>
      </c>
      <c r="D64" s="5">
        <v>9635.8258503384623</v>
      </c>
      <c r="E64" s="5">
        <v>1327.7048208028759</v>
      </c>
      <c r="F64" s="34"/>
      <c r="G64" s="34"/>
    </row>
    <row r="65" spans="1:7" x14ac:dyDescent="0.3">
      <c r="A65" s="3">
        <v>10</v>
      </c>
      <c r="B65" s="4">
        <v>44262</v>
      </c>
      <c r="C65" s="5">
        <v>10911.731265940605</v>
      </c>
      <c r="D65" s="5">
        <v>9766.1620469892478</v>
      </c>
      <c r="E65" s="5">
        <v>1145.5692189513568</v>
      </c>
      <c r="F65" s="34"/>
      <c r="G65" s="34"/>
    </row>
    <row r="66" spans="1:7" x14ac:dyDescent="0.3">
      <c r="A66" s="3">
        <v>11</v>
      </c>
      <c r="B66" s="4">
        <v>44269</v>
      </c>
      <c r="C66" s="5">
        <v>10166.655426567229</v>
      </c>
      <c r="D66" s="5">
        <v>9040.6614363128137</v>
      </c>
      <c r="E66" s="5">
        <v>1125.9939902544163</v>
      </c>
      <c r="F66" s="34"/>
      <c r="G66" s="34"/>
    </row>
    <row r="67" spans="1:7" x14ac:dyDescent="0.3">
      <c r="A67" s="3">
        <v>12</v>
      </c>
      <c r="B67" s="4">
        <v>44276</v>
      </c>
      <c r="C67" s="5">
        <v>10166.440697285387</v>
      </c>
      <c r="D67" s="5">
        <v>9152.7455934705067</v>
      </c>
      <c r="E67" s="5">
        <v>1013.6951038148804</v>
      </c>
      <c r="F67" s="34"/>
      <c r="G67" s="34"/>
    </row>
    <row r="68" spans="1:7" x14ac:dyDescent="0.3">
      <c r="A68" s="3">
        <v>13</v>
      </c>
      <c r="B68" s="4">
        <v>44283</v>
      </c>
      <c r="C68" s="5">
        <v>10616.331019725949</v>
      </c>
      <c r="D68" s="5">
        <v>9260.0147905558988</v>
      </c>
      <c r="E68" s="5">
        <v>1356.3162291700496</v>
      </c>
      <c r="F68" s="34"/>
      <c r="G68" s="34"/>
    </row>
    <row r="69" spans="1:7" x14ac:dyDescent="0.3">
      <c r="A69" s="3">
        <v>14</v>
      </c>
      <c r="B69" s="4">
        <v>44290</v>
      </c>
      <c r="C69" s="5">
        <v>10842.117960202735</v>
      </c>
      <c r="D69" s="5">
        <v>9689.564661323433</v>
      </c>
      <c r="E69" s="5">
        <v>1152.5532988793025</v>
      </c>
      <c r="F69" s="34"/>
      <c r="G69" s="34"/>
    </row>
    <row r="70" spans="1:7" x14ac:dyDescent="0.3">
      <c r="A70" s="3">
        <v>15</v>
      </c>
      <c r="B70" s="4">
        <v>44297</v>
      </c>
      <c r="C70" s="5">
        <v>10807.672273493838</v>
      </c>
      <c r="D70" s="5">
        <v>9694.0092978381908</v>
      </c>
      <c r="E70" s="5">
        <v>1113.662975655647</v>
      </c>
      <c r="F70" s="34"/>
      <c r="G70" s="34"/>
    </row>
    <row r="71" spans="1:7" x14ac:dyDescent="0.3">
      <c r="A71" s="3">
        <v>16</v>
      </c>
      <c r="B71" s="4">
        <v>44304</v>
      </c>
      <c r="C71" s="5">
        <v>10629.872008125791</v>
      </c>
      <c r="D71" s="5">
        <v>9645.1932733970862</v>
      </c>
      <c r="E71" s="5">
        <v>984.67873472870428</v>
      </c>
      <c r="F71" s="34"/>
      <c r="G71" s="34"/>
    </row>
    <row r="72" spans="1:7" x14ac:dyDescent="0.3">
      <c r="A72" s="3">
        <v>17</v>
      </c>
      <c r="B72" s="4">
        <v>44311</v>
      </c>
      <c r="C72" s="5">
        <v>10919.791849067964</v>
      </c>
      <c r="D72" s="5">
        <v>9723.6907659270637</v>
      </c>
      <c r="E72" s="5">
        <v>1196.1010831408994</v>
      </c>
      <c r="F72" s="34"/>
      <c r="G72" s="34"/>
    </row>
    <row r="73" spans="1:7" x14ac:dyDescent="0.3">
      <c r="A73" s="3">
        <v>18</v>
      </c>
      <c r="B73" s="4">
        <v>44318</v>
      </c>
      <c r="C73" s="5">
        <v>11464.306100495651</v>
      </c>
      <c r="D73" s="5">
        <v>10290.41216121841</v>
      </c>
      <c r="E73" s="5">
        <v>1173.8939392772395</v>
      </c>
      <c r="F73" s="34"/>
      <c r="G73" s="34"/>
    </row>
    <row r="74" spans="1:7" x14ac:dyDescent="0.3">
      <c r="A74" s="3">
        <v>19</v>
      </c>
      <c r="B74" s="4">
        <v>44325</v>
      </c>
      <c r="C74" s="5">
        <v>11710.967199824221</v>
      </c>
      <c r="D74" s="5">
        <v>10613.528070887416</v>
      </c>
      <c r="E74" s="5">
        <v>1097.4391289368043</v>
      </c>
      <c r="F74" s="34"/>
      <c r="G74" s="34"/>
    </row>
    <row r="75" spans="1:7" x14ac:dyDescent="0.3">
      <c r="A75" s="3">
        <v>20</v>
      </c>
      <c r="B75" s="4">
        <v>44332</v>
      </c>
      <c r="C75" s="5">
        <v>11767.508065676171</v>
      </c>
      <c r="D75" s="5">
        <v>10698.498716000544</v>
      </c>
      <c r="E75" s="5">
        <v>1069.0093496756276</v>
      </c>
      <c r="F75" s="34"/>
      <c r="G75" s="34"/>
    </row>
    <row r="76" spans="1:7" x14ac:dyDescent="0.3">
      <c r="A76" s="3">
        <v>21</v>
      </c>
      <c r="B76" s="4">
        <v>44339</v>
      </c>
      <c r="C76" s="5">
        <v>12273.202430418796</v>
      </c>
      <c r="D76" s="5">
        <v>11126.219163381571</v>
      </c>
      <c r="E76" s="5">
        <v>1146.9832670372261</v>
      </c>
      <c r="F76" s="34"/>
      <c r="G76" s="34"/>
    </row>
    <row r="77" spans="1:7" x14ac:dyDescent="0.3">
      <c r="A77" s="3">
        <v>22</v>
      </c>
      <c r="B77" s="4">
        <v>44346</v>
      </c>
      <c r="C77" s="5">
        <v>13559.328998322171</v>
      </c>
      <c r="D77" s="5">
        <v>12342.885252555508</v>
      </c>
      <c r="E77" s="5">
        <v>1216.4437457666616</v>
      </c>
      <c r="F77" s="34"/>
      <c r="G77" s="34"/>
    </row>
    <row r="78" spans="1:7" x14ac:dyDescent="0.3">
      <c r="A78" s="3">
        <v>23</v>
      </c>
      <c r="B78" s="4">
        <v>44353</v>
      </c>
      <c r="C78" s="5">
        <v>14330.888423119955</v>
      </c>
      <c r="D78" s="5">
        <v>13063.569172870708</v>
      </c>
      <c r="E78" s="5">
        <v>1267.3192502492482</v>
      </c>
      <c r="F78" s="34"/>
      <c r="G78" s="34"/>
    </row>
    <row r="79" spans="1:7" x14ac:dyDescent="0.3">
      <c r="A79" s="3">
        <v>24</v>
      </c>
      <c r="B79" s="4">
        <v>44360</v>
      </c>
      <c r="C79" s="5">
        <v>13933.405364197995</v>
      </c>
      <c r="D79" s="5">
        <v>12804.030794846465</v>
      </c>
      <c r="E79" s="5">
        <v>1129.3745693515298</v>
      </c>
      <c r="F79" s="34"/>
      <c r="G79" s="34"/>
    </row>
    <row r="80" spans="1:7" x14ac:dyDescent="0.3">
      <c r="A80" s="3">
        <v>25</v>
      </c>
      <c r="B80" s="4">
        <v>44367</v>
      </c>
      <c r="C80" s="5">
        <v>15713.930678130786</v>
      </c>
      <c r="D80" s="5">
        <v>14654.261504090122</v>
      </c>
      <c r="E80" s="5">
        <v>1059.669174040665</v>
      </c>
      <c r="F80" s="34"/>
      <c r="G80" s="34"/>
    </row>
    <row r="81" spans="1:7" x14ac:dyDescent="0.3">
      <c r="A81" s="3">
        <v>26</v>
      </c>
      <c r="B81" s="4">
        <v>44374</v>
      </c>
      <c r="C81" s="5">
        <v>17338.912184215147</v>
      </c>
      <c r="D81" s="5">
        <v>16322.680880004586</v>
      </c>
      <c r="E81" s="5">
        <v>1016.231304210562</v>
      </c>
      <c r="F81" s="34"/>
      <c r="G81" s="34"/>
    </row>
    <row r="82" spans="1:7" x14ac:dyDescent="0.3">
      <c r="A82" s="3">
        <v>27</v>
      </c>
      <c r="B82" s="4">
        <v>44381</v>
      </c>
      <c r="C82" s="5">
        <v>18864.390571948847</v>
      </c>
      <c r="D82" s="5">
        <v>18023.843769229825</v>
      </c>
      <c r="E82" s="5">
        <v>840.54680271902259</v>
      </c>
      <c r="F82" s="34"/>
      <c r="G82" s="34"/>
    </row>
    <row r="83" spans="1:7" x14ac:dyDescent="0.3">
      <c r="A83" s="3">
        <v>28</v>
      </c>
      <c r="B83" s="4">
        <v>44388</v>
      </c>
      <c r="C83" s="5">
        <v>21344.625255890285</v>
      </c>
      <c r="D83" s="5">
        <v>19949.690726638462</v>
      </c>
      <c r="E83" s="5">
        <v>1394.9345292518228</v>
      </c>
      <c r="F83" s="34"/>
      <c r="G83" s="34"/>
    </row>
    <row r="84" spans="1:7" x14ac:dyDescent="0.3">
      <c r="A84" s="3">
        <v>29</v>
      </c>
      <c r="B84" s="4">
        <v>44395</v>
      </c>
      <c r="C84" s="5">
        <v>20382.35103438345</v>
      </c>
      <c r="D84" s="5">
        <v>19543.095913367251</v>
      </c>
      <c r="E84" s="5">
        <v>839.25512101619756</v>
      </c>
      <c r="F84" s="34"/>
      <c r="G84" s="34"/>
    </row>
    <row r="85" spans="1:7" x14ac:dyDescent="0.3">
      <c r="A85" s="3">
        <v>30</v>
      </c>
      <c r="B85" s="4">
        <v>44402</v>
      </c>
      <c r="C85" s="5">
        <v>19055.722236093883</v>
      </c>
      <c r="D85" s="5">
        <v>17901.963960201814</v>
      </c>
      <c r="E85" s="5">
        <v>1153.7582758920701</v>
      </c>
      <c r="F85" s="34"/>
      <c r="G85" s="34"/>
    </row>
    <row r="86" spans="1:7" x14ac:dyDescent="0.3">
      <c r="A86" s="3">
        <v>31</v>
      </c>
      <c r="B86" s="4">
        <v>44409</v>
      </c>
      <c r="C86" s="5">
        <v>17430.469996405551</v>
      </c>
      <c r="D86" s="5">
        <v>16089.595973697313</v>
      </c>
      <c r="E86" s="5">
        <v>1340.8740227082383</v>
      </c>
      <c r="F86" s="34"/>
      <c r="G86" s="34"/>
    </row>
    <row r="87" spans="1:7" x14ac:dyDescent="0.3">
      <c r="A87" s="3">
        <v>32</v>
      </c>
      <c r="B87" s="4">
        <v>44416</v>
      </c>
      <c r="C87" s="5">
        <v>15631.292757360787</v>
      </c>
      <c r="D87" s="5">
        <v>14455.539945080454</v>
      </c>
      <c r="E87" s="5">
        <v>1175.7528122803312</v>
      </c>
      <c r="F87" s="34"/>
      <c r="G87" s="34"/>
    </row>
    <row r="88" spans="1:7" x14ac:dyDescent="0.3">
      <c r="A88" s="3">
        <v>33</v>
      </c>
      <c r="B88" s="4">
        <v>44423</v>
      </c>
      <c r="C88" s="5">
        <v>15756.745674774615</v>
      </c>
      <c r="D88" s="5">
        <v>14623.682001676825</v>
      </c>
      <c r="E88" s="5">
        <v>1133.0636730977903</v>
      </c>
      <c r="F88" s="34"/>
      <c r="G88" s="34"/>
    </row>
    <row r="89" spans="1:7" x14ac:dyDescent="0.3">
      <c r="A89" s="3">
        <v>34</v>
      </c>
      <c r="B89" s="4">
        <v>44430</v>
      </c>
      <c r="C89" s="5">
        <v>14869.509960185434</v>
      </c>
      <c r="D89" s="5">
        <v>13734.190826082018</v>
      </c>
      <c r="E89" s="5">
        <v>1135.3191341034176</v>
      </c>
      <c r="F89" s="34"/>
      <c r="G89" s="34"/>
    </row>
    <row r="90" spans="1:7" x14ac:dyDescent="0.3">
      <c r="A90" s="3">
        <v>35</v>
      </c>
      <c r="B90" s="4">
        <v>44437</v>
      </c>
      <c r="C90" s="5">
        <v>14671.175942512122</v>
      </c>
      <c r="D90" s="5">
        <v>13367.731914862476</v>
      </c>
      <c r="E90" s="5">
        <v>1303.4440276496464</v>
      </c>
      <c r="F90" s="34"/>
      <c r="G90" s="34"/>
    </row>
    <row r="91" spans="1:7" x14ac:dyDescent="0.3">
      <c r="A91" s="3">
        <v>36</v>
      </c>
      <c r="B91" s="4">
        <v>44444</v>
      </c>
      <c r="C91" s="5">
        <v>13663.660899160299</v>
      </c>
      <c r="D91" s="5">
        <v>12288.576227817826</v>
      </c>
      <c r="E91" s="5">
        <v>1375.0846713424719</v>
      </c>
      <c r="F91" s="34"/>
      <c r="G91" s="34"/>
    </row>
    <row r="92" spans="1:7" x14ac:dyDescent="0.3">
      <c r="A92" s="3">
        <v>37</v>
      </c>
      <c r="B92" s="4">
        <v>44451</v>
      </c>
      <c r="C92" s="5">
        <v>12159.642854384339</v>
      </c>
      <c r="D92" s="5">
        <v>11005.973519548708</v>
      </c>
      <c r="E92" s="5">
        <v>1153.6693348356307</v>
      </c>
      <c r="F92" s="34"/>
      <c r="G92" s="34"/>
    </row>
    <row r="93" spans="1:7" x14ac:dyDescent="0.3">
      <c r="A93" s="3">
        <v>38</v>
      </c>
      <c r="B93" s="4">
        <v>44458</v>
      </c>
      <c r="C93" s="5">
        <v>11779.302281283468</v>
      </c>
      <c r="D93" s="5">
        <v>10491.907621102413</v>
      </c>
      <c r="E93" s="5">
        <v>1287.3946601810544</v>
      </c>
      <c r="F93" s="34"/>
      <c r="G93" s="34"/>
    </row>
    <row r="94" spans="1:7" x14ac:dyDescent="0.3">
      <c r="A94" s="3">
        <v>39</v>
      </c>
      <c r="B94" s="4">
        <v>44465</v>
      </c>
      <c r="C94" s="5">
        <v>11142.418447351087</v>
      </c>
      <c r="D94" s="5">
        <v>9854.7699356693411</v>
      </c>
      <c r="E94" s="5">
        <v>1287.6485116817462</v>
      </c>
      <c r="F94" s="34"/>
      <c r="G94" s="34"/>
    </row>
    <row r="95" spans="1:7" x14ac:dyDescent="0.3">
      <c r="A95" s="3">
        <v>40</v>
      </c>
      <c r="B95" s="4">
        <v>44472</v>
      </c>
      <c r="C95" s="5">
        <v>11135.938780913537</v>
      </c>
      <c r="D95" s="5">
        <v>9821.1180499544644</v>
      </c>
      <c r="E95" s="5">
        <v>1314.8207309590734</v>
      </c>
      <c r="F95" s="34"/>
      <c r="G95" s="34"/>
    </row>
    <row r="96" spans="1:7" x14ac:dyDescent="0.3">
      <c r="A96" s="3">
        <v>41</v>
      </c>
      <c r="B96" s="4">
        <v>44479</v>
      </c>
      <c r="C96" s="5">
        <v>11006.812998025312</v>
      </c>
      <c r="D96" s="5">
        <v>9793.2563350952296</v>
      </c>
      <c r="E96" s="5">
        <v>1213.5566629300829</v>
      </c>
      <c r="F96" s="34"/>
      <c r="G96" s="34"/>
    </row>
    <row r="97" spans="1:7" x14ac:dyDescent="0.3">
      <c r="A97" s="3">
        <v>42</v>
      </c>
      <c r="B97" s="4">
        <v>44486</v>
      </c>
      <c r="C97" s="5">
        <v>10417.014416381055</v>
      </c>
      <c r="D97" s="5">
        <v>9246.1264045322459</v>
      </c>
      <c r="E97" s="5">
        <v>1170.8880118488087</v>
      </c>
      <c r="F97" s="34"/>
      <c r="G97" s="34"/>
    </row>
    <row r="98" spans="1:7" x14ac:dyDescent="0.3">
      <c r="A98" s="3">
        <v>43</v>
      </c>
      <c r="B98" s="4">
        <v>44493</v>
      </c>
      <c r="C98" s="5">
        <v>10011.079393574217</v>
      </c>
      <c r="D98" s="5">
        <v>8846.3117825225636</v>
      </c>
      <c r="E98" s="5">
        <v>1164.7676110516531</v>
      </c>
      <c r="F98" s="34"/>
      <c r="G98" s="34"/>
    </row>
    <row r="99" spans="1:7" x14ac:dyDescent="0.3">
      <c r="A99" s="3">
        <v>44</v>
      </c>
      <c r="B99" s="4">
        <v>44500</v>
      </c>
      <c r="C99" s="5">
        <v>10993.577872498892</v>
      </c>
      <c r="D99" s="5">
        <v>9629.2262471195481</v>
      </c>
      <c r="E99" s="5">
        <v>1364.3516253793448</v>
      </c>
      <c r="F99" s="34"/>
      <c r="G99" s="34"/>
    </row>
    <row r="100" spans="1:7" x14ac:dyDescent="0.3">
      <c r="A100" s="3">
        <v>45</v>
      </c>
      <c r="B100" s="4">
        <v>44507</v>
      </c>
      <c r="C100" s="5">
        <v>10942.329055413353</v>
      </c>
      <c r="D100" s="5">
        <v>9663.4957283558288</v>
      </c>
      <c r="E100" s="5">
        <v>1278.8333270575247</v>
      </c>
      <c r="F100" s="34"/>
      <c r="G100" s="34"/>
    </row>
    <row r="101" spans="1:7" x14ac:dyDescent="0.3">
      <c r="A101" s="3">
        <v>46</v>
      </c>
      <c r="B101" s="4">
        <v>44514</v>
      </c>
      <c r="C101" s="5">
        <v>10308.411513871206</v>
      </c>
      <c r="D101" s="5">
        <v>9184.1422925196093</v>
      </c>
      <c r="E101" s="5">
        <v>1124.2692213515975</v>
      </c>
      <c r="F101" s="34"/>
      <c r="G101" s="34"/>
    </row>
    <row r="102" spans="1:7" x14ac:dyDescent="0.3">
      <c r="A102" s="3">
        <v>47</v>
      </c>
      <c r="B102" s="4">
        <v>44521</v>
      </c>
      <c r="C102" s="5">
        <v>10101.049815985461</v>
      </c>
      <c r="D102" s="5">
        <v>9026.3266370464389</v>
      </c>
      <c r="E102" s="5">
        <v>1074.7231789390214</v>
      </c>
      <c r="F102" s="34"/>
      <c r="G102" s="34"/>
    </row>
    <row r="103" spans="1:7" x14ac:dyDescent="0.3">
      <c r="A103" s="3">
        <v>48</v>
      </c>
      <c r="B103" s="4">
        <v>44528</v>
      </c>
      <c r="C103" s="5">
        <v>11420.436861503027</v>
      </c>
      <c r="D103" s="5">
        <v>10031.094893798519</v>
      </c>
      <c r="E103" s="5">
        <v>1389.3419677045072</v>
      </c>
      <c r="F103" s="34"/>
      <c r="G103" s="34"/>
    </row>
    <row r="104" spans="1:7" x14ac:dyDescent="0.3">
      <c r="A104" s="3">
        <v>49</v>
      </c>
      <c r="B104" s="4">
        <v>44535</v>
      </c>
      <c r="C104" s="5">
        <v>11216.997647564407</v>
      </c>
      <c r="D104" s="5">
        <v>9962.6270881575983</v>
      </c>
      <c r="E104" s="5">
        <v>1254.3705594068085</v>
      </c>
      <c r="F104" s="34"/>
      <c r="G104" s="34"/>
    </row>
    <row r="105" spans="1:7" x14ac:dyDescent="0.3">
      <c r="A105" s="3">
        <v>50</v>
      </c>
      <c r="B105" s="4">
        <v>44542</v>
      </c>
      <c r="C105" s="5">
        <v>11848.554873376381</v>
      </c>
      <c r="D105" s="5">
        <v>10413.886841017935</v>
      </c>
      <c r="E105" s="5">
        <v>1434.668032358446</v>
      </c>
      <c r="F105" s="34"/>
      <c r="G105" s="34"/>
    </row>
    <row r="106" spans="1:7" x14ac:dyDescent="0.3">
      <c r="A106" s="3">
        <v>51</v>
      </c>
      <c r="B106" s="4">
        <v>44549</v>
      </c>
      <c r="C106" s="5">
        <v>13118.182030923139</v>
      </c>
      <c r="D106" s="5">
        <v>11644.867427111643</v>
      </c>
      <c r="E106" s="5">
        <v>1473.3146038114955</v>
      </c>
      <c r="F106" s="34"/>
      <c r="G106" s="34"/>
    </row>
    <row r="107" spans="1:7" x14ac:dyDescent="0.3">
      <c r="A107" s="3">
        <v>52</v>
      </c>
      <c r="B107" s="4">
        <v>44556</v>
      </c>
      <c r="C107" s="5">
        <v>13213.309343678102</v>
      </c>
      <c r="D107" s="5">
        <v>11639.076684541924</v>
      </c>
      <c r="E107" s="5">
        <v>1574.2326591361771</v>
      </c>
      <c r="F107" s="34"/>
      <c r="G107" s="34"/>
    </row>
    <row r="108" spans="1:7" x14ac:dyDescent="0.3">
      <c r="A108" s="3">
        <v>53</v>
      </c>
      <c r="B108" s="4">
        <v>44563</v>
      </c>
      <c r="C108" s="5">
        <v>12795.227071224946</v>
      </c>
      <c r="D108" s="5">
        <v>11686.337216262991</v>
      </c>
      <c r="E108" s="5">
        <v>1108.8898549619548</v>
      </c>
      <c r="F108" s="34"/>
      <c r="G108" s="34"/>
    </row>
    <row r="109" spans="1:7" x14ac:dyDescent="0.3">
      <c r="A109" s="99" t="s">
        <v>173</v>
      </c>
      <c r="B109" s="99"/>
      <c r="C109" s="27">
        <f>SUM(C3:C108)</f>
        <v>1309425.9250752698</v>
      </c>
      <c r="D109" s="27">
        <f t="shared" ref="D109:E109" si="0">SUM(D3:D108)</f>
        <v>1196737.143348048</v>
      </c>
      <c r="E109" s="27">
        <f t="shared" si="0"/>
        <v>112688.78172722191</v>
      </c>
    </row>
    <row r="110" spans="1:7" x14ac:dyDescent="0.3">
      <c r="A110" s="14"/>
      <c r="B110" s="14"/>
      <c r="C110" s="16"/>
      <c r="D110" s="17"/>
      <c r="E110" s="17"/>
    </row>
    <row r="111" spans="1:7" x14ac:dyDescent="0.3">
      <c r="A111" s="18" t="s">
        <v>24</v>
      </c>
      <c r="B111" s="15"/>
      <c r="C111" s="36"/>
      <c r="D111" s="37"/>
      <c r="E111" s="37"/>
      <c r="F111" s="34"/>
      <c r="G111" s="34"/>
    </row>
    <row r="112" spans="1:7" x14ac:dyDescent="0.3">
      <c r="A112" s="19" t="s">
        <v>174</v>
      </c>
      <c r="B112" s="20"/>
      <c r="C112" s="28">
        <v>290251.67830563214</v>
      </c>
      <c r="D112" s="21"/>
      <c r="E112" s="22"/>
      <c r="F112" s="23"/>
      <c r="G112" s="23"/>
    </row>
    <row r="113" spans="1:7" x14ac:dyDescent="0.3">
      <c r="A113" s="18" t="s">
        <v>22</v>
      </c>
      <c r="B113" s="24"/>
      <c r="C113" s="25"/>
      <c r="D113" s="23"/>
      <c r="E113" s="23"/>
      <c r="F113" s="23"/>
      <c r="G113" s="23"/>
    </row>
    <row r="114" spans="1:7" x14ac:dyDescent="0.3">
      <c r="A114" s="19" t="s">
        <v>174</v>
      </c>
      <c r="B114" s="20"/>
      <c r="C114" s="28">
        <v>283905.8871966041</v>
      </c>
      <c r="D114" s="23"/>
      <c r="E114" s="26"/>
      <c r="F114" s="23"/>
      <c r="G114" s="23"/>
    </row>
    <row r="115" spans="1:7" x14ac:dyDescent="0.3">
      <c r="E115" s="1"/>
    </row>
    <row r="116" spans="1:7" x14ac:dyDescent="0.3">
      <c r="E116" s="1"/>
    </row>
    <row r="117" spans="1:7" x14ac:dyDescent="0.3">
      <c r="E117" s="1"/>
    </row>
    <row r="118" spans="1:7" x14ac:dyDescent="0.3">
      <c r="E118" s="1"/>
    </row>
    <row r="119" spans="1:7" x14ac:dyDescent="0.3">
      <c r="E119" s="1"/>
    </row>
    <row r="120" spans="1:7" x14ac:dyDescent="0.3">
      <c r="E120" s="1"/>
    </row>
    <row r="121" spans="1:7" x14ac:dyDescent="0.3">
      <c r="E121" s="1"/>
    </row>
    <row r="122" spans="1:7" x14ac:dyDescent="0.3">
      <c r="E122" s="1"/>
    </row>
    <row r="123" spans="1:7" x14ac:dyDescent="0.3">
      <c r="E123" s="1"/>
    </row>
    <row r="124" spans="1:7" x14ac:dyDescent="0.3">
      <c r="E124" s="1"/>
    </row>
    <row r="125" spans="1:7" x14ac:dyDescent="0.3">
      <c r="E125" s="1"/>
    </row>
    <row r="126" spans="1:7" x14ac:dyDescent="0.3">
      <c r="E126" s="1"/>
    </row>
    <row r="127" spans="1:7" x14ac:dyDescent="0.3">
      <c r="E127" s="1"/>
    </row>
    <row r="128" spans="1:7" x14ac:dyDescent="0.3">
      <c r="E128" s="1"/>
    </row>
    <row r="129" spans="5:5" x14ac:dyDescent="0.3">
      <c r="E129" s="1"/>
    </row>
    <row r="130" spans="5:5" x14ac:dyDescent="0.3">
      <c r="E130" s="1"/>
    </row>
    <row r="131" spans="5:5" x14ac:dyDescent="0.3">
      <c r="E131" s="1"/>
    </row>
    <row r="132" spans="5:5" x14ac:dyDescent="0.3">
      <c r="E132" s="1"/>
    </row>
    <row r="133" spans="5:5" x14ac:dyDescent="0.3">
      <c r="E133" s="1"/>
    </row>
    <row r="134" spans="5:5" x14ac:dyDescent="0.3">
      <c r="E134" s="1"/>
    </row>
    <row r="135" spans="5:5" x14ac:dyDescent="0.3">
      <c r="E135" s="1"/>
    </row>
    <row r="136" spans="5:5" x14ac:dyDescent="0.3">
      <c r="E136" s="1"/>
    </row>
    <row r="137" spans="5:5" x14ac:dyDescent="0.3">
      <c r="E137" s="1"/>
    </row>
    <row r="138" spans="5:5" x14ac:dyDescent="0.3">
      <c r="E138" s="1"/>
    </row>
    <row r="139" spans="5:5" x14ac:dyDescent="0.3">
      <c r="E139" s="1"/>
    </row>
    <row r="141" spans="5:5" x14ac:dyDescent="0.3">
      <c r="E141" s="1"/>
    </row>
  </sheetData>
  <mergeCells count="3">
    <mergeCell ref="C1:E1"/>
    <mergeCell ref="A1:B2"/>
    <mergeCell ref="A109:B109"/>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111"/>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95" t="s">
        <v>23</v>
      </c>
      <c r="B1" s="96"/>
      <c r="C1" s="102" t="s">
        <v>161</v>
      </c>
      <c r="D1" s="103"/>
      <c r="E1" s="103"/>
      <c r="F1" s="103"/>
      <c r="G1" s="103"/>
      <c r="H1" s="103"/>
      <c r="I1" s="103"/>
      <c r="J1" s="103"/>
      <c r="K1" s="103"/>
      <c r="L1" s="103"/>
    </row>
    <row r="2" spans="1:13" ht="25.8" customHeight="1" x14ac:dyDescent="0.3">
      <c r="A2" s="97"/>
      <c r="B2" s="98"/>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502.23725389531592</v>
      </c>
      <c r="E9" s="5">
        <v>1311.0009826748765</v>
      </c>
      <c r="F9" s="5">
        <v>1665.307281660992</v>
      </c>
      <c r="G9" s="5">
        <v>1104.1188862263539</v>
      </c>
      <c r="H9" s="5">
        <v>707.17987946353469</v>
      </c>
      <c r="I9" s="5">
        <v>252.21348835169164</v>
      </c>
      <c r="J9" s="5">
        <v>650.76430037890827</v>
      </c>
      <c r="K9" s="5">
        <v>832.23592639566277</v>
      </c>
      <c r="L9" s="5">
        <v>8322.7402926962368</v>
      </c>
      <c r="M9" s="1"/>
    </row>
    <row r="10" spans="1:13" x14ac:dyDescent="0.3">
      <c r="A10" s="3">
        <v>8</v>
      </c>
      <c r="B10" s="4">
        <v>43877</v>
      </c>
      <c r="C10" s="5">
        <v>1293.5533734940343</v>
      </c>
      <c r="D10" s="5">
        <v>509.16649627788701</v>
      </c>
      <c r="E10" s="5">
        <v>1414.4300281638484</v>
      </c>
      <c r="F10" s="5">
        <v>1761.2042103112376</v>
      </c>
      <c r="G10" s="5">
        <v>1019.5435716248237</v>
      </c>
      <c r="H10" s="5">
        <v>697.44913962482701</v>
      </c>
      <c r="I10" s="5">
        <v>239.27143858135878</v>
      </c>
      <c r="J10" s="5">
        <v>635.57375186406216</v>
      </c>
      <c r="K10" s="5">
        <v>788.9611349665895</v>
      </c>
      <c r="L10" s="5">
        <v>8359.1531449086688</v>
      </c>
      <c r="M10" s="1"/>
    </row>
    <row r="11" spans="1:13" x14ac:dyDescent="0.3">
      <c r="A11" s="3">
        <v>9</v>
      </c>
      <c r="B11" s="4">
        <v>43884</v>
      </c>
      <c r="C11" s="5">
        <v>1171.0915791008674</v>
      </c>
      <c r="D11" s="5">
        <v>483.3037820110859</v>
      </c>
      <c r="E11" s="5">
        <v>1414.9059321321638</v>
      </c>
      <c r="F11" s="5">
        <v>1539.361142877975</v>
      </c>
      <c r="G11" s="5">
        <v>1047.6076406368575</v>
      </c>
      <c r="H11" s="5">
        <v>732.57269588578674</v>
      </c>
      <c r="I11" s="5">
        <v>252.47439977140635</v>
      </c>
      <c r="J11" s="5">
        <v>618.32286852537686</v>
      </c>
      <c r="K11" s="5">
        <v>812.41538941692102</v>
      </c>
      <c r="L11" s="5">
        <v>8072.0554303584395</v>
      </c>
      <c r="M11" s="1"/>
    </row>
    <row r="12" spans="1:13" x14ac:dyDescent="0.3">
      <c r="A12" s="3">
        <v>10</v>
      </c>
      <c r="B12" s="4">
        <v>43891</v>
      </c>
      <c r="C12" s="5">
        <v>1442.4139010783726</v>
      </c>
      <c r="D12" s="5">
        <v>475.39077138937387</v>
      </c>
      <c r="E12" s="5">
        <v>1460.3232699593564</v>
      </c>
      <c r="F12" s="5">
        <v>1691.1696651842201</v>
      </c>
      <c r="G12" s="5">
        <v>1035.3055400868816</v>
      </c>
      <c r="H12" s="5">
        <v>758.52929066174318</v>
      </c>
      <c r="I12" s="5">
        <v>281.25643953525446</v>
      </c>
      <c r="J12" s="5">
        <v>562.06786177535798</v>
      </c>
      <c r="K12" s="5">
        <v>876.38880934084216</v>
      </c>
      <c r="L12" s="5">
        <v>8582.8455490114011</v>
      </c>
      <c r="M12" s="1"/>
    </row>
    <row r="13" spans="1:13" x14ac:dyDescent="0.3">
      <c r="A13" s="3">
        <v>11</v>
      </c>
      <c r="B13" s="4">
        <v>43898</v>
      </c>
      <c r="C13" s="5">
        <v>1247.709724892266</v>
      </c>
      <c r="D13" s="5">
        <v>500.8862562189172</v>
      </c>
      <c r="E13" s="5">
        <v>1435.4713564955682</v>
      </c>
      <c r="F13" s="5">
        <v>1630.8353506103945</v>
      </c>
      <c r="G13" s="5">
        <v>1147.5170482653161</v>
      </c>
      <c r="H13" s="5">
        <v>743.62647185776677</v>
      </c>
      <c r="I13" s="5">
        <v>242.50053996171701</v>
      </c>
      <c r="J13" s="5">
        <v>611.0854087276673</v>
      </c>
      <c r="K13" s="5">
        <v>832.31905833958149</v>
      </c>
      <c r="L13" s="5">
        <v>8391.951215369194</v>
      </c>
      <c r="M13" s="1"/>
    </row>
    <row r="14" spans="1:13" x14ac:dyDescent="0.3">
      <c r="A14" s="3">
        <v>12</v>
      </c>
      <c r="B14" s="4">
        <v>43905</v>
      </c>
      <c r="C14" s="5">
        <v>1235.8145808099616</v>
      </c>
      <c r="D14" s="5">
        <v>463.12413377915175</v>
      </c>
      <c r="E14" s="5">
        <v>1477.6038563324923</v>
      </c>
      <c r="F14" s="5">
        <v>1637.2934857362857</v>
      </c>
      <c r="G14" s="5">
        <v>1019.7654072253011</v>
      </c>
      <c r="H14" s="5">
        <v>669.64129094546797</v>
      </c>
      <c r="I14" s="5">
        <v>243.50973079082382</v>
      </c>
      <c r="J14" s="5">
        <v>625.49026342417278</v>
      </c>
      <c r="K14" s="5">
        <v>808.1417779221905</v>
      </c>
      <c r="L14" s="5">
        <v>8180.3845269658468</v>
      </c>
      <c r="M14" s="1"/>
    </row>
    <row r="15" spans="1:13" x14ac:dyDescent="0.3">
      <c r="A15" s="3">
        <v>13</v>
      </c>
      <c r="B15" s="4">
        <v>43912</v>
      </c>
      <c r="C15" s="5">
        <v>1278.0915496187126</v>
      </c>
      <c r="D15" s="5">
        <v>523.31532207377131</v>
      </c>
      <c r="E15" s="5">
        <v>1369.3217287242419</v>
      </c>
      <c r="F15" s="5">
        <v>1639.6178661057488</v>
      </c>
      <c r="G15" s="5">
        <v>1050.248391718434</v>
      </c>
      <c r="H15" s="5">
        <v>714.1834996166815</v>
      </c>
      <c r="I15" s="5">
        <v>247.93452994437453</v>
      </c>
      <c r="J15" s="5">
        <v>567.23873420204723</v>
      </c>
      <c r="K15" s="5">
        <v>844.76836946316621</v>
      </c>
      <c r="L15" s="5">
        <v>8234.7199914671783</v>
      </c>
      <c r="M15" s="1"/>
    </row>
    <row r="16" spans="1:13" x14ac:dyDescent="0.3">
      <c r="A16" s="3">
        <v>14</v>
      </c>
      <c r="B16" s="4">
        <v>43919</v>
      </c>
      <c r="C16" s="5">
        <v>1305.2430551926911</v>
      </c>
      <c r="D16" s="5">
        <v>497.02040058591365</v>
      </c>
      <c r="E16" s="5">
        <v>1345.5017981896967</v>
      </c>
      <c r="F16" s="5">
        <v>1550.9210639586965</v>
      </c>
      <c r="G16" s="5">
        <v>1030.3652731559368</v>
      </c>
      <c r="H16" s="5">
        <v>781.95587532572893</v>
      </c>
      <c r="I16" s="5">
        <v>249.68660448733857</v>
      </c>
      <c r="J16" s="5">
        <v>596.71085623614545</v>
      </c>
      <c r="K16" s="5">
        <v>876.85328443763183</v>
      </c>
      <c r="L16" s="5">
        <v>8234.2582115697805</v>
      </c>
      <c r="M16" s="1"/>
    </row>
    <row r="17" spans="1:13" x14ac:dyDescent="0.3">
      <c r="A17" s="3">
        <v>15</v>
      </c>
      <c r="B17" s="4">
        <v>43926</v>
      </c>
      <c r="C17" s="5">
        <v>1265.4744909488711</v>
      </c>
      <c r="D17" s="5">
        <v>499.57231200445813</v>
      </c>
      <c r="E17" s="5">
        <v>1430.4033312430697</v>
      </c>
      <c r="F17" s="5">
        <v>1532.5086584714802</v>
      </c>
      <c r="G17" s="5">
        <v>1021.3605340926804</v>
      </c>
      <c r="H17" s="5">
        <v>767.32591669933504</v>
      </c>
      <c r="I17" s="5">
        <v>241.21587420420383</v>
      </c>
      <c r="J17" s="5">
        <v>648.87403868344109</v>
      </c>
      <c r="K17" s="5">
        <v>879.41018289992599</v>
      </c>
      <c r="L17" s="5">
        <v>8286.145339247465</v>
      </c>
      <c r="M17" s="1"/>
    </row>
    <row r="18" spans="1:13" x14ac:dyDescent="0.3">
      <c r="A18" s="3">
        <v>16</v>
      </c>
      <c r="B18" s="4">
        <v>43933</v>
      </c>
      <c r="C18" s="5">
        <v>1245.0520077952451</v>
      </c>
      <c r="D18" s="5">
        <v>475.53205329071523</v>
      </c>
      <c r="E18" s="5">
        <v>1350.04825702786</v>
      </c>
      <c r="F18" s="5">
        <v>1583.4940840267664</v>
      </c>
      <c r="G18" s="5">
        <v>1094.6482567073454</v>
      </c>
      <c r="H18" s="5">
        <v>733.15699497117669</v>
      </c>
      <c r="I18" s="5">
        <v>260.33872909122624</v>
      </c>
      <c r="J18" s="5">
        <v>593.24384630958775</v>
      </c>
      <c r="K18" s="5">
        <v>783.32058488284906</v>
      </c>
      <c r="L18" s="5">
        <v>8118.8348141027718</v>
      </c>
      <c r="M18" s="1"/>
    </row>
    <row r="19" spans="1:13" x14ac:dyDescent="0.3">
      <c r="A19" s="3">
        <v>17</v>
      </c>
      <c r="B19" s="4">
        <v>43940</v>
      </c>
      <c r="C19" s="5">
        <v>1294.966165162363</v>
      </c>
      <c r="D19" s="5">
        <v>451.76943785379819</v>
      </c>
      <c r="E19" s="5">
        <v>1360.581532093895</v>
      </c>
      <c r="F19" s="5">
        <v>1531.8309699315753</v>
      </c>
      <c r="G19" s="5">
        <v>961.1931505547152</v>
      </c>
      <c r="H19" s="5">
        <v>663.95928789828668</v>
      </c>
      <c r="I19" s="5">
        <v>230.95416680050067</v>
      </c>
      <c r="J19" s="5">
        <v>601.65408191601114</v>
      </c>
      <c r="K19" s="5">
        <v>836.32779936139877</v>
      </c>
      <c r="L19" s="5">
        <v>7933.2365915725441</v>
      </c>
      <c r="M19" s="1"/>
    </row>
    <row r="20" spans="1:13" x14ac:dyDescent="0.3">
      <c r="A20" s="3">
        <v>18</v>
      </c>
      <c r="B20" s="4">
        <v>43947</v>
      </c>
      <c r="C20" s="5">
        <v>1213.1999550743508</v>
      </c>
      <c r="D20" s="5">
        <v>481.21704378199502</v>
      </c>
      <c r="E20" s="5">
        <v>1394.2741624280015</v>
      </c>
      <c r="F20" s="5">
        <v>1480.6917397966381</v>
      </c>
      <c r="G20" s="5">
        <v>1026.9728691534731</v>
      </c>
      <c r="H20" s="5">
        <v>746.02433722775004</v>
      </c>
      <c r="I20" s="5">
        <v>240.11417482713071</v>
      </c>
      <c r="J20" s="5">
        <v>596.27614787616062</v>
      </c>
      <c r="K20" s="5">
        <v>817.09045823514543</v>
      </c>
      <c r="L20" s="5">
        <v>7995.8608884006462</v>
      </c>
      <c r="M20" s="1"/>
    </row>
    <row r="21" spans="1:13" x14ac:dyDescent="0.3">
      <c r="A21" s="3">
        <v>19</v>
      </c>
      <c r="B21" s="4">
        <v>43954</v>
      </c>
      <c r="C21" s="5">
        <v>1313.2533691120557</v>
      </c>
      <c r="D21" s="5">
        <v>488.19863596227742</v>
      </c>
      <c r="E21" s="5">
        <v>1468.0567125992559</v>
      </c>
      <c r="F21" s="5">
        <v>1581.0068768076535</v>
      </c>
      <c r="G21" s="5">
        <v>1036.2494195756994</v>
      </c>
      <c r="H21" s="5">
        <v>720.78310322928746</v>
      </c>
      <c r="I21" s="5">
        <v>258.16617713289645</v>
      </c>
      <c r="J21" s="5">
        <v>587.57281561047193</v>
      </c>
      <c r="K21" s="5">
        <v>884.74362447506815</v>
      </c>
      <c r="L21" s="5">
        <v>8338.0307345046676</v>
      </c>
      <c r="M21" s="1"/>
    </row>
    <row r="22" spans="1:13" x14ac:dyDescent="0.3">
      <c r="A22" s="3">
        <v>20</v>
      </c>
      <c r="B22" s="4">
        <v>43961</v>
      </c>
      <c r="C22" s="5">
        <v>1303.8003978349168</v>
      </c>
      <c r="D22" s="5">
        <v>524.81082225494163</v>
      </c>
      <c r="E22" s="5">
        <v>1449.5655213286498</v>
      </c>
      <c r="F22" s="5">
        <v>1631.3689276013517</v>
      </c>
      <c r="G22" s="5">
        <v>1046.7168373800555</v>
      </c>
      <c r="H22" s="5">
        <v>739.9212157859904</v>
      </c>
      <c r="I22" s="5">
        <v>242.36957958282579</v>
      </c>
      <c r="J22" s="5">
        <v>623.53465800745346</v>
      </c>
      <c r="K22" s="5">
        <v>912.3029281172669</v>
      </c>
      <c r="L22" s="5">
        <v>8474.3908878934526</v>
      </c>
      <c r="M22" s="1"/>
    </row>
    <row r="23" spans="1:13" x14ac:dyDescent="0.3">
      <c r="A23" s="3">
        <v>21</v>
      </c>
      <c r="B23" s="4">
        <v>43968</v>
      </c>
      <c r="C23" s="5">
        <v>1423.730250674708</v>
      </c>
      <c r="D23" s="5">
        <v>486.36846479774096</v>
      </c>
      <c r="E23" s="5">
        <v>1436.5301276687751</v>
      </c>
      <c r="F23" s="5">
        <v>1541.8487930001579</v>
      </c>
      <c r="G23" s="5">
        <v>1059.8938599333526</v>
      </c>
      <c r="H23" s="5">
        <v>722.93735413389959</v>
      </c>
      <c r="I23" s="5">
        <v>223.90734379271444</v>
      </c>
      <c r="J23" s="5">
        <v>583.11300086440508</v>
      </c>
      <c r="K23" s="5">
        <v>1142.1342591112091</v>
      </c>
      <c r="L23" s="5">
        <v>8620.4634539769631</v>
      </c>
      <c r="M23" s="1"/>
    </row>
    <row r="24" spans="1:13" x14ac:dyDescent="0.3">
      <c r="A24" s="29">
        <v>22</v>
      </c>
      <c r="B24" s="4">
        <v>43975</v>
      </c>
      <c r="C24" s="29">
        <v>1525.9056796882833</v>
      </c>
      <c r="D24" s="29">
        <v>546.44378346368728</v>
      </c>
      <c r="E24" s="29">
        <v>1618.3361843670727</v>
      </c>
      <c r="F24" s="29">
        <v>1621.1272536293786</v>
      </c>
      <c r="G24" s="29">
        <v>1040.8329825570734</v>
      </c>
      <c r="H24" s="29">
        <v>707.71250047756268</v>
      </c>
      <c r="I24" s="29">
        <v>292.05433285233084</v>
      </c>
      <c r="J24" s="29">
        <v>605.76393886843982</v>
      </c>
      <c r="K24" s="29">
        <v>1212.5890735782618</v>
      </c>
      <c r="L24" s="29">
        <v>9170.7657294820892</v>
      </c>
      <c r="M24" s="1"/>
    </row>
    <row r="25" spans="1:13" x14ac:dyDescent="0.3">
      <c r="A25" s="29">
        <v>23</v>
      </c>
      <c r="B25" s="4">
        <v>43982</v>
      </c>
      <c r="C25" s="29">
        <v>1556.6556765645194</v>
      </c>
      <c r="D25" s="29">
        <v>608.90489034241023</v>
      </c>
      <c r="E25" s="29">
        <v>1555.0979243434517</v>
      </c>
      <c r="F25" s="29">
        <v>1673.2469265171258</v>
      </c>
      <c r="G25" s="29">
        <v>1035.6945657085778</v>
      </c>
      <c r="H25" s="29">
        <v>760.92304523131816</v>
      </c>
      <c r="I25" s="29">
        <v>266.63308055827855</v>
      </c>
      <c r="J25" s="29">
        <v>636.64938969481125</v>
      </c>
      <c r="K25" s="29">
        <v>1308.6604373711532</v>
      </c>
      <c r="L25" s="29">
        <v>9402.4659363316459</v>
      </c>
      <c r="M25" s="1"/>
    </row>
    <row r="26" spans="1:13" x14ac:dyDescent="0.3">
      <c r="A26" s="29">
        <v>24</v>
      </c>
      <c r="B26" s="4">
        <v>43989</v>
      </c>
      <c r="C26" s="29">
        <v>1729.4935345164745</v>
      </c>
      <c r="D26" s="29">
        <v>592.33051352366806</v>
      </c>
      <c r="E26" s="29">
        <v>1665.3647610382991</v>
      </c>
      <c r="F26" s="29">
        <v>1736.9696929006022</v>
      </c>
      <c r="G26" s="29">
        <v>1166.6798432200035</v>
      </c>
      <c r="H26" s="29">
        <v>763.93771685038837</v>
      </c>
      <c r="I26" s="29">
        <v>276.54351285385246</v>
      </c>
      <c r="J26" s="29">
        <v>637.25009768904465</v>
      </c>
      <c r="K26" s="29">
        <v>1450.6382556671695</v>
      </c>
      <c r="L26" s="29">
        <v>10019.207928259502</v>
      </c>
      <c r="M26" s="1"/>
    </row>
    <row r="27" spans="1:13" x14ac:dyDescent="0.3">
      <c r="A27" s="29">
        <v>25</v>
      </c>
      <c r="B27" s="4">
        <v>43996</v>
      </c>
      <c r="C27" s="29">
        <v>1999.8312271015827</v>
      </c>
      <c r="D27" s="29">
        <v>616.55168470756416</v>
      </c>
      <c r="E27" s="29">
        <v>2174.6368579573141</v>
      </c>
      <c r="F27" s="29">
        <v>1899.6574594770361</v>
      </c>
      <c r="G27" s="29">
        <v>1215.0026048612917</v>
      </c>
      <c r="H27" s="29">
        <v>883.63780757801396</v>
      </c>
      <c r="I27" s="29">
        <v>325.79462148410414</v>
      </c>
      <c r="J27" s="29">
        <v>780.85555644789133</v>
      </c>
      <c r="K27" s="29">
        <v>1547.4532131078563</v>
      </c>
      <c r="L27" s="29">
        <v>11443.421032722656</v>
      </c>
      <c r="M27" s="1"/>
    </row>
    <row r="28" spans="1:13" x14ac:dyDescent="0.3">
      <c r="A28" s="29">
        <v>26</v>
      </c>
      <c r="B28" s="4">
        <v>44003</v>
      </c>
      <c r="C28" s="29">
        <v>2241.2064860484397</v>
      </c>
      <c r="D28" s="29">
        <v>593.60717648994932</v>
      </c>
      <c r="E28" s="29">
        <v>2611.7292612334813</v>
      </c>
      <c r="F28" s="29">
        <v>2011.5966286582111</v>
      </c>
      <c r="G28" s="29">
        <v>1192.6228797326348</v>
      </c>
      <c r="H28" s="29">
        <v>875.30041106410238</v>
      </c>
      <c r="I28" s="29">
        <v>289.79771289355483</v>
      </c>
      <c r="J28" s="29">
        <v>771.86203019976097</v>
      </c>
      <c r="K28" s="29">
        <v>1424.5952870120109</v>
      </c>
      <c r="L28" s="29">
        <v>12012.317873332144</v>
      </c>
      <c r="M28" s="1"/>
    </row>
    <row r="29" spans="1:13" x14ac:dyDescent="0.3">
      <c r="A29" s="29">
        <v>27</v>
      </c>
      <c r="B29" s="4">
        <v>44010</v>
      </c>
      <c r="C29" s="29">
        <v>2621.7599163214836</v>
      </c>
      <c r="D29" s="29">
        <v>643.73238513020942</v>
      </c>
      <c r="E29" s="29">
        <v>2977.7293806227308</v>
      </c>
      <c r="F29" s="29">
        <v>2179.4315016561563</v>
      </c>
      <c r="G29" s="29">
        <v>1200.5179810626</v>
      </c>
      <c r="H29" s="29">
        <v>877.1225393234231</v>
      </c>
      <c r="I29" s="29">
        <v>307.88156366853593</v>
      </c>
      <c r="J29" s="29">
        <v>765.97924352620964</v>
      </c>
      <c r="K29" s="29">
        <v>1410.761556150507</v>
      </c>
      <c r="L29" s="29">
        <v>12984.916067461854</v>
      </c>
      <c r="M29" s="1"/>
    </row>
    <row r="30" spans="1:13" x14ac:dyDescent="0.3">
      <c r="A30" s="29">
        <v>28</v>
      </c>
      <c r="B30" s="4">
        <v>44017</v>
      </c>
      <c r="C30" s="29">
        <v>2901.6217845071233</v>
      </c>
      <c r="D30" s="29">
        <v>739.82800754908192</v>
      </c>
      <c r="E30" s="29">
        <v>3363.9609883698281</v>
      </c>
      <c r="F30" s="29">
        <v>2432.075091038525</v>
      </c>
      <c r="G30" s="29">
        <v>1220.8658537650756</v>
      </c>
      <c r="H30" s="29">
        <v>1037.6313043676266</v>
      </c>
      <c r="I30" s="29">
        <v>288.34461994477425</v>
      </c>
      <c r="J30" s="29">
        <v>873.86323324717114</v>
      </c>
      <c r="K30" s="29">
        <v>1435.6586046483346</v>
      </c>
      <c r="L30" s="29">
        <v>14293.849487437543</v>
      </c>
      <c r="M30" s="1"/>
    </row>
    <row r="31" spans="1:13" x14ac:dyDescent="0.3">
      <c r="A31" s="29">
        <v>29</v>
      </c>
      <c r="B31" s="4">
        <v>44024</v>
      </c>
      <c r="C31" s="29">
        <v>2873.8293579117872</v>
      </c>
      <c r="D31" s="29">
        <v>907.40604436393448</v>
      </c>
      <c r="E31" s="29">
        <v>3819.8461571670714</v>
      </c>
      <c r="F31" s="29">
        <v>3009.1683322015069</v>
      </c>
      <c r="G31" s="29">
        <v>1386.1570392837411</v>
      </c>
      <c r="H31" s="29">
        <v>1146.6937414474119</v>
      </c>
      <c r="I31" s="29">
        <v>348.34363934442354</v>
      </c>
      <c r="J31" s="29">
        <v>995.24448633526345</v>
      </c>
      <c r="K31" s="29">
        <v>1378.6585757516805</v>
      </c>
      <c r="L31" s="29">
        <v>15865.347373806821</v>
      </c>
      <c r="M31" s="1"/>
    </row>
    <row r="32" spans="1:13" x14ac:dyDescent="0.3">
      <c r="A32" s="29">
        <v>30</v>
      </c>
      <c r="B32" s="4">
        <v>44031</v>
      </c>
      <c r="C32" s="29">
        <v>2755.3957165322527</v>
      </c>
      <c r="D32" s="29">
        <v>1037.7577800724896</v>
      </c>
      <c r="E32" s="29">
        <v>3440.297198534824</v>
      </c>
      <c r="F32" s="29">
        <v>3301.0654795909486</v>
      </c>
      <c r="G32" s="29">
        <v>1365.7832313614122</v>
      </c>
      <c r="H32" s="29">
        <v>1271.057212804189</v>
      </c>
      <c r="I32" s="29">
        <v>382.52493385039816</v>
      </c>
      <c r="J32" s="29">
        <v>964.44264477199454</v>
      </c>
      <c r="K32" s="29">
        <v>1242.710855396967</v>
      </c>
      <c r="L32" s="29">
        <v>15761.035052915475</v>
      </c>
      <c r="M32" s="1"/>
    </row>
    <row r="33" spans="1:13" x14ac:dyDescent="0.3">
      <c r="A33" s="29">
        <v>31</v>
      </c>
      <c r="B33" s="4">
        <v>44038</v>
      </c>
      <c r="C33" s="29">
        <v>2383.7745654627784</v>
      </c>
      <c r="D33" s="29">
        <v>1111.667900277741</v>
      </c>
      <c r="E33" s="29">
        <v>3059.9069453936727</v>
      </c>
      <c r="F33" s="29">
        <v>3120.3484284093856</v>
      </c>
      <c r="G33" s="29">
        <v>1439.454537765143</v>
      </c>
      <c r="H33" s="29">
        <v>1229.613643809696</v>
      </c>
      <c r="I33" s="29">
        <v>379.55454109759842</v>
      </c>
      <c r="J33" s="29">
        <v>937.27734302410818</v>
      </c>
      <c r="K33" s="29">
        <v>1164.5273205503972</v>
      </c>
      <c r="L33" s="29">
        <v>14826.12522579052</v>
      </c>
      <c r="M33" s="1"/>
    </row>
    <row r="34" spans="1:13" x14ac:dyDescent="0.3">
      <c r="A34" s="29">
        <v>32</v>
      </c>
      <c r="B34" s="4">
        <v>44045</v>
      </c>
      <c r="C34" s="29">
        <v>1999.6250974367035</v>
      </c>
      <c r="D34" s="29">
        <v>1023.3996371738499</v>
      </c>
      <c r="E34" s="29">
        <v>2519.5973967372147</v>
      </c>
      <c r="F34" s="29">
        <v>2869.4493021299927</v>
      </c>
      <c r="G34" s="29">
        <v>1326.6232315185214</v>
      </c>
      <c r="H34" s="29">
        <v>1105.5402897340484</v>
      </c>
      <c r="I34" s="29">
        <v>387.7014744557236</v>
      </c>
      <c r="J34" s="29">
        <v>894.45216795173269</v>
      </c>
      <c r="K34" s="29">
        <v>1189.8337780645807</v>
      </c>
      <c r="L34" s="29">
        <v>13316.222375202367</v>
      </c>
    </row>
    <row r="35" spans="1:13" x14ac:dyDescent="0.3">
      <c r="A35" s="29">
        <v>33</v>
      </c>
      <c r="B35" s="4">
        <v>44052</v>
      </c>
      <c r="C35" s="29">
        <v>1764.5270908886873</v>
      </c>
      <c r="D35" s="29">
        <v>877.0905585709063</v>
      </c>
      <c r="E35" s="29">
        <v>2191.1061423796791</v>
      </c>
      <c r="F35" s="29">
        <v>2445.4954529824613</v>
      </c>
      <c r="G35" s="29">
        <v>1318.4051489844808</v>
      </c>
      <c r="H35" s="29">
        <v>1055.5881890716639</v>
      </c>
      <c r="I35" s="29">
        <v>384.65408102531313</v>
      </c>
      <c r="J35" s="29">
        <v>814.05591172094091</v>
      </c>
      <c r="K35" s="29">
        <v>1028.234811945757</v>
      </c>
      <c r="L35" s="29">
        <v>11879.157387569889</v>
      </c>
    </row>
    <row r="36" spans="1:13" x14ac:dyDescent="0.3">
      <c r="A36" s="29">
        <v>34</v>
      </c>
      <c r="B36" s="4">
        <v>44059</v>
      </c>
      <c r="C36" s="29">
        <v>1819.5082080115956</v>
      </c>
      <c r="D36" s="29">
        <v>849.13992865475313</v>
      </c>
      <c r="E36" s="29">
        <v>1988.9970574894778</v>
      </c>
      <c r="F36" s="29">
        <v>2199.6108162054811</v>
      </c>
      <c r="G36" s="29">
        <v>1229.4209019172968</v>
      </c>
      <c r="H36" s="29">
        <v>906.44243392881413</v>
      </c>
      <c r="I36" s="29">
        <v>385.34755938306796</v>
      </c>
      <c r="J36" s="29">
        <v>835.74085227193734</v>
      </c>
      <c r="K36" s="29">
        <v>1120.6772907442642</v>
      </c>
      <c r="L36" s="29">
        <v>11334.885048606688</v>
      </c>
    </row>
    <row r="37" spans="1:13" x14ac:dyDescent="0.3">
      <c r="A37" s="29">
        <v>35</v>
      </c>
      <c r="B37" s="4">
        <v>44066</v>
      </c>
      <c r="C37" s="29">
        <v>1543.4098518529852</v>
      </c>
      <c r="D37" s="29">
        <v>782.13795191825102</v>
      </c>
      <c r="E37" s="29">
        <v>1862.7439214737528</v>
      </c>
      <c r="F37" s="29">
        <v>2017.2617421542654</v>
      </c>
      <c r="G37" s="29">
        <v>1224.1529490408311</v>
      </c>
      <c r="H37" s="29">
        <v>846.13532598604274</v>
      </c>
      <c r="I37" s="29">
        <v>373.18155435518611</v>
      </c>
      <c r="J37" s="29">
        <v>703.70272684382621</v>
      </c>
      <c r="K37" s="29">
        <v>1057.1225912882574</v>
      </c>
      <c r="L37" s="29">
        <v>10409.848614913397</v>
      </c>
    </row>
    <row r="38" spans="1:13" x14ac:dyDescent="0.3">
      <c r="A38" s="29">
        <v>36</v>
      </c>
      <c r="B38" s="4">
        <v>44073</v>
      </c>
      <c r="C38" s="29">
        <v>1582.6604956738879</v>
      </c>
      <c r="D38" s="29">
        <v>673.27892428914026</v>
      </c>
      <c r="E38" s="29">
        <v>1765.4944496497033</v>
      </c>
      <c r="F38" s="29">
        <v>2019.5048282230941</v>
      </c>
      <c r="G38" s="29">
        <v>1192.0929578794846</v>
      </c>
      <c r="H38" s="29">
        <v>848.36841705256836</v>
      </c>
      <c r="I38" s="29">
        <v>327.74271754154177</v>
      </c>
      <c r="J38" s="29">
        <v>706.21019687677699</v>
      </c>
      <c r="K38" s="29">
        <v>1069.3842327855932</v>
      </c>
      <c r="L38" s="29">
        <v>10184.73721997179</v>
      </c>
    </row>
    <row r="39" spans="1:13" x14ac:dyDescent="0.3">
      <c r="A39" s="29">
        <v>37</v>
      </c>
      <c r="B39" s="4">
        <v>44080</v>
      </c>
      <c r="C39" s="29">
        <v>1442.4824112953143</v>
      </c>
      <c r="D39" s="29">
        <v>611.2902046651966</v>
      </c>
      <c r="E39" s="29">
        <v>1599.1670060978468</v>
      </c>
      <c r="F39" s="29">
        <v>1700.5606083319158</v>
      </c>
      <c r="G39" s="29">
        <v>1102.5550291978584</v>
      </c>
      <c r="H39" s="29">
        <v>824.6670580034928</v>
      </c>
      <c r="I39" s="29">
        <v>346.98586392204891</v>
      </c>
      <c r="J39" s="29">
        <v>657.3458898193353</v>
      </c>
      <c r="K39" s="29">
        <v>1017.8445406671968</v>
      </c>
      <c r="L39" s="29">
        <v>9302.8986120002046</v>
      </c>
    </row>
    <row r="40" spans="1:13" x14ac:dyDescent="0.3">
      <c r="A40" s="29">
        <v>38</v>
      </c>
      <c r="B40" s="4">
        <v>44087</v>
      </c>
      <c r="C40" s="29">
        <v>1381.2106807275343</v>
      </c>
      <c r="D40" s="29">
        <v>560.86906263884077</v>
      </c>
      <c r="E40" s="29">
        <v>1485.6439569527731</v>
      </c>
      <c r="F40" s="29">
        <v>1787.481734052863</v>
      </c>
      <c r="G40" s="29">
        <v>1155.295821550859</v>
      </c>
      <c r="H40" s="29">
        <v>783.44356852485475</v>
      </c>
      <c r="I40" s="29">
        <v>304.25221381321381</v>
      </c>
      <c r="J40" s="29">
        <v>662.23029220611795</v>
      </c>
      <c r="K40" s="29">
        <v>835.86887773236367</v>
      </c>
      <c r="L40" s="29">
        <v>8956.2962081994192</v>
      </c>
    </row>
    <row r="41" spans="1:13" x14ac:dyDescent="0.3">
      <c r="A41" s="29">
        <v>39</v>
      </c>
      <c r="B41" s="4">
        <v>44094</v>
      </c>
      <c r="C41" s="29">
        <v>1400.2171510537628</v>
      </c>
      <c r="D41" s="29">
        <v>658.68453979013066</v>
      </c>
      <c r="E41" s="29">
        <v>1495.9913806720583</v>
      </c>
      <c r="F41" s="29">
        <v>1716.7340496611978</v>
      </c>
      <c r="G41" s="29">
        <v>1120.3872108861053</v>
      </c>
      <c r="H41" s="29">
        <v>815.56705720685682</v>
      </c>
      <c r="I41" s="29">
        <v>304.29090206285042</v>
      </c>
      <c r="J41" s="29">
        <v>641.36231927774782</v>
      </c>
      <c r="K41" s="29">
        <v>881.42484671765033</v>
      </c>
      <c r="L41" s="29">
        <v>9034.6594573283619</v>
      </c>
    </row>
    <row r="42" spans="1:13" x14ac:dyDescent="0.3">
      <c r="A42" s="29">
        <v>40</v>
      </c>
      <c r="B42" s="4">
        <v>44101</v>
      </c>
      <c r="C42" s="29">
        <v>1431.7780147230969</v>
      </c>
      <c r="D42" s="29">
        <v>605.0534065228901</v>
      </c>
      <c r="E42" s="29">
        <v>1437.2331353654104</v>
      </c>
      <c r="F42" s="29">
        <v>1670.4739166872296</v>
      </c>
      <c r="G42" s="29">
        <v>1043.5388193314648</v>
      </c>
      <c r="H42" s="29">
        <v>691.54018533960493</v>
      </c>
      <c r="I42" s="29">
        <v>306.87871171578138</v>
      </c>
      <c r="J42" s="29">
        <v>670.18461386975855</v>
      </c>
      <c r="K42" s="29">
        <v>997.83792601186963</v>
      </c>
      <c r="L42" s="29">
        <v>8854.5187295671058</v>
      </c>
    </row>
    <row r="43" spans="1:13" x14ac:dyDescent="0.3">
      <c r="A43" s="29">
        <v>41</v>
      </c>
      <c r="B43" s="4">
        <v>44108</v>
      </c>
      <c r="C43" s="29">
        <v>1474.9669977470508</v>
      </c>
      <c r="D43" s="29">
        <v>586.26836763066774</v>
      </c>
      <c r="E43" s="29">
        <v>1555.5965276377349</v>
      </c>
      <c r="F43" s="29">
        <v>1783.3003509473906</v>
      </c>
      <c r="G43" s="29">
        <v>1160.0251947525221</v>
      </c>
      <c r="H43" s="29">
        <v>777.31530304232592</v>
      </c>
      <c r="I43" s="29">
        <v>320.50388761178237</v>
      </c>
      <c r="J43" s="29">
        <v>654.1257804884284</v>
      </c>
      <c r="K43" s="29">
        <v>948.01546974251801</v>
      </c>
      <c r="L43" s="29">
        <v>9260.1178796004206</v>
      </c>
    </row>
    <row r="44" spans="1:13" x14ac:dyDescent="0.3">
      <c r="A44" s="29">
        <v>42</v>
      </c>
      <c r="B44" s="4">
        <v>44115</v>
      </c>
      <c r="C44" s="29">
        <v>1480.963926077776</v>
      </c>
      <c r="D44" s="29">
        <v>619.98547489883595</v>
      </c>
      <c r="E44" s="29">
        <v>1569.2310622477801</v>
      </c>
      <c r="F44" s="29">
        <v>1822.1807820508286</v>
      </c>
      <c r="G44" s="29">
        <v>1132.9251775349071</v>
      </c>
      <c r="H44" s="29">
        <v>836.56542380991834</v>
      </c>
      <c r="I44" s="29">
        <v>304.752604425995</v>
      </c>
      <c r="J44" s="29">
        <v>703.14538802200605</v>
      </c>
      <c r="K44" s="29">
        <v>943.51654155431356</v>
      </c>
      <c r="L44" s="29">
        <v>9413.2663806223609</v>
      </c>
    </row>
    <row r="45" spans="1:13" x14ac:dyDescent="0.3">
      <c r="A45" s="29">
        <v>43</v>
      </c>
      <c r="B45" s="4">
        <v>44122</v>
      </c>
      <c r="C45" s="29">
        <v>1483.5169445012107</v>
      </c>
      <c r="D45" s="29">
        <v>612.29226633219969</v>
      </c>
      <c r="E45" s="29">
        <v>1547.2726516103526</v>
      </c>
      <c r="F45" s="29">
        <v>1665.3528351314703</v>
      </c>
      <c r="G45" s="29">
        <v>1190.6777942762562</v>
      </c>
      <c r="H45" s="29">
        <v>836.12330410344612</v>
      </c>
      <c r="I45" s="29">
        <v>333.83352110674127</v>
      </c>
      <c r="J45" s="29">
        <v>766.91861862570545</v>
      </c>
      <c r="K45" s="29">
        <v>867.38094309037137</v>
      </c>
      <c r="L45" s="29">
        <v>9303.3688787777537</v>
      </c>
    </row>
    <row r="46" spans="1:13" x14ac:dyDescent="0.3">
      <c r="A46" s="29">
        <v>44</v>
      </c>
      <c r="B46" s="4">
        <v>44129</v>
      </c>
      <c r="C46" s="29">
        <v>1584.1733584595263</v>
      </c>
      <c r="D46" s="29">
        <v>615.18843516904531</v>
      </c>
      <c r="E46" s="29">
        <v>1525.5953756815406</v>
      </c>
      <c r="F46" s="29">
        <v>1682.1618881593581</v>
      </c>
      <c r="G46" s="29">
        <v>1124.0838718653779</v>
      </c>
      <c r="H46" s="29">
        <v>852.94094848289888</v>
      </c>
      <c r="I46" s="29">
        <v>297.56046143020205</v>
      </c>
      <c r="J46" s="29">
        <v>662.46067446916197</v>
      </c>
      <c r="K46" s="29">
        <v>821.56906586368814</v>
      </c>
      <c r="L46" s="29">
        <v>9165.7340795807995</v>
      </c>
    </row>
    <row r="47" spans="1:13" x14ac:dyDescent="0.3">
      <c r="A47" s="29">
        <v>45</v>
      </c>
      <c r="B47" s="4">
        <v>44136</v>
      </c>
      <c r="C47" s="29">
        <v>1692.0088197772429</v>
      </c>
      <c r="D47" s="29">
        <v>588.30447444289234</v>
      </c>
      <c r="E47" s="29">
        <v>1492.450924184215</v>
      </c>
      <c r="F47" s="29">
        <v>1775.2721163071153</v>
      </c>
      <c r="G47" s="29">
        <v>1125.9746091093007</v>
      </c>
      <c r="H47" s="29">
        <v>804.9228846346914</v>
      </c>
      <c r="I47" s="29">
        <v>313.04728330229784</v>
      </c>
      <c r="J47" s="29">
        <v>640.52537461776137</v>
      </c>
      <c r="K47" s="29">
        <v>885.27986586767122</v>
      </c>
      <c r="L47" s="29">
        <v>9317.7863522431871</v>
      </c>
    </row>
    <row r="48" spans="1:13" x14ac:dyDescent="0.3">
      <c r="A48" s="29">
        <v>46</v>
      </c>
      <c r="B48" s="4">
        <v>44143</v>
      </c>
      <c r="C48" s="29">
        <v>1924.3547861565778</v>
      </c>
      <c r="D48" s="29">
        <v>557.9958070240375</v>
      </c>
      <c r="E48" s="29">
        <v>1567.3406874631123</v>
      </c>
      <c r="F48" s="29">
        <v>1753.1662436092847</v>
      </c>
      <c r="G48" s="29">
        <v>1305.7202048225195</v>
      </c>
      <c r="H48" s="29">
        <v>804.52075092230825</v>
      </c>
      <c r="I48" s="29">
        <v>279.14133389809092</v>
      </c>
      <c r="J48" s="29">
        <v>607.51543247926816</v>
      </c>
      <c r="K48" s="29">
        <v>948.33431004949477</v>
      </c>
      <c r="L48" s="29">
        <v>9748.089556424693</v>
      </c>
    </row>
    <row r="49" spans="1:12" x14ac:dyDescent="0.3">
      <c r="A49" s="29">
        <v>47</v>
      </c>
      <c r="B49" s="4">
        <v>44150</v>
      </c>
      <c r="C49" s="29">
        <v>2057.5842094717646</v>
      </c>
      <c r="D49" s="29">
        <v>563.99939207224384</v>
      </c>
      <c r="E49" s="29">
        <v>1510.5893352258495</v>
      </c>
      <c r="F49" s="29">
        <v>1635.0051515729144</v>
      </c>
      <c r="G49" s="29">
        <v>1186.8018575588067</v>
      </c>
      <c r="H49" s="29">
        <v>777.92406489184873</v>
      </c>
      <c r="I49" s="29">
        <v>286.29772533561061</v>
      </c>
      <c r="J49" s="29">
        <v>650.30164268616954</v>
      </c>
      <c r="K49" s="29">
        <v>951.34321658659837</v>
      </c>
      <c r="L49" s="29">
        <v>9619.8465954018066</v>
      </c>
    </row>
    <row r="50" spans="1:12" x14ac:dyDescent="0.3">
      <c r="A50" s="29">
        <v>48</v>
      </c>
      <c r="B50" s="4">
        <v>44157</v>
      </c>
      <c r="C50" s="29">
        <v>2391.1913707969452</v>
      </c>
      <c r="D50" s="29">
        <v>463.11156099202208</v>
      </c>
      <c r="E50" s="29">
        <v>1367.4061293324355</v>
      </c>
      <c r="F50" s="29">
        <v>1716.5191768855611</v>
      </c>
      <c r="G50" s="29">
        <v>1092.5037627922743</v>
      </c>
      <c r="H50" s="29">
        <v>669.84449428912922</v>
      </c>
      <c r="I50" s="29">
        <v>255.7627272550385</v>
      </c>
      <c r="J50" s="29">
        <v>598.35726015157343</v>
      </c>
      <c r="K50" s="29">
        <v>901.51319368409258</v>
      </c>
      <c r="L50" s="29">
        <v>9456.2096761790708</v>
      </c>
    </row>
    <row r="51" spans="1:12" x14ac:dyDescent="0.3">
      <c r="A51" s="29">
        <v>49</v>
      </c>
      <c r="B51" s="4">
        <v>44164</v>
      </c>
      <c r="C51" s="29">
        <v>2835.252914612628</v>
      </c>
      <c r="D51" s="29">
        <v>502.43113770056129</v>
      </c>
      <c r="E51" s="29">
        <v>1490.2942205926583</v>
      </c>
      <c r="F51" s="29">
        <v>1791.4141258194018</v>
      </c>
      <c r="G51" s="29">
        <v>1139.5572091582619</v>
      </c>
      <c r="H51" s="29">
        <v>787.90465371323853</v>
      </c>
      <c r="I51" s="29">
        <v>299.88534738718278</v>
      </c>
      <c r="J51" s="29">
        <v>615.56226009748491</v>
      </c>
      <c r="K51" s="29">
        <v>1121.339812050287</v>
      </c>
      <c r="L51" s="29">
        <v>10583.641681131703</v>
      </c>
    </row>
    <row r="52" spans="1:12" x14ac:dyDescent="0.3">
      <c r="A52" s="29">
        <v>50</v>
      </c>
      <c r="B52" s="4">
        <v>44171</v>
      </c>
      <c r="C52" s="29">
        <v>3122.1644341258843</v>
      </c>
      <c r="D52" s="29">
        <v>490.33809289217402</v>
      </c>
      <c r="E52" s="29">
        <v>1559.5118809558007</v>
      </c>
      <c r="F52" s="29">
        <v>2173.5757673424332</v>
      </c>
      <c r="G52" s="29">
        <v>1191.8888692209709</v>
      </c>
      <c r="H52" s="29">
        <v>857.93745315838692</v>
      </c>
      <c r="I52" s="29">
        <v>293.880805457051</v>
      </c>
      <c r="J52" s="29">
        <v>619.90696306143923</v>
      </c>
      <c r="K52" s="29">
        <v>1253.8911326782136</v>
      </c>
      <c r="L52" s="29">
        <v>11563.095398892354</v>
      </c>
    </row>
    <row r="53" spans="1:12" x14ac:dyDescent="0.3">
      <c r="A53" s="29">
        <v>51</v>
      </c>
      <c r="B53" s="4">
        <v>44178</v>
      </c>
      <c r="C53" s="29">
        <v>3483.2208492215186</v>
      </c>
      <c r="D53" s="29">
        <v>544.02349109241663</v>
      </c>
      <c r="E53" s="29">
        <v>1610.0255183925551</v>
      </c>
      <c r="F53" s="29">
        <v>2689.3322717199953</v>
      </c>
      <c r="G53" s="29">
        <v>1210.2184090345581</v>
      </c>
      <c r="H53" s="29">
        <v>865.57218303034881</v>
      </c>
      <c r="I53" s="29">
        <v>327.57915733426682</v>
      </c>
      <c r="J53" s="29">
        <v>623.25886482846056</v>
      </c>
      <c r="K53" s="29">
        <v>1645.9941988640462</v>
      </c>
      <c r="L53" s="29">
        <v>12999.224943518166</v>
      </c>
    </row>
    <row r="54" spans="1:12" x14ac:dyDescent="0.3">
      <c r="A54" s="29">
        <v>52</v>
      </c>
      <c r="B54" s="4">
        <v>44185</v>
      </c>
      <c r="C54" s="29">
        <v>3709.5305792356185</v>
      </c>
      <c r="D54" s="29">
        <v>638.10084614630807</v>
      </c>
      <c r="E54" s="29">
        <v>2142.968776081786</v>
      </c>
      <c r="F54" s="29">
        <v>3796.1467180674072</v>
      </c>
      <c r="G54" s="29">
        <v>1407.8716807196729</v>
      </c>
      <c r="H54" s="29">
        <v>1055.94488521736</v>
      </c>
      <c r="I54" s="29">
        <v>352.4508507274013</v>
      </c>
      <c r="J54" s="29">
        <v>765.79915360270616</v>
      </c>
      <c r="K54" s="29">
        <v>2035.6634423644073</v>
      </c>
      <c r="L54" s="29">
        <v>15904.476932162666</v>
      </c>
    </row>
    <row r="55" spans="1:12" x14ac:dyDescent="0.3">
      <c r="A55" s="29">
        <v>53</v>
      </c>
      <c r="B55" s="4">
        <v>44192</v>
      </c>
      <c r="C55" s="29">
        <v>3585.4056320282525</v>
      </c>
      <c r="D55" s="29">
        <v>711.60214102849318</v>
      </c>
      <c r="E55" s="29">
        <v>2821.42689996023</v>
      </c>
      <c r="F55" s="29">
        <v>5002.2347726389762</v>
      </c>
      <c r="G55" s="29">
        <v>1994.6650792988996</v>
      </c>
      <c r="H55" s="29">
        <v>1368.8442042841666</v>
      </c>
      <c r="I55" s="29">
        <v>391.36485103832513</v>
      </c>
      <c r="J55" s="29">
        <v>976.38301740719521</v>
      </c>
      <c r="K55" s="29">
        <v>2318.7822845774208</v>
      </c>
      <c r="L55" s="29">
        <v>19170.708882261955</v>
      </c>
    </row>
    <row r="56" spans="1:12" x14ac:dyDescent="0.3">
      <c r="A56" s="38">
        <v>1</v>
      </c>
      <c r="B56" s="4">
        <v>44199</v>
      </c>
      <c r="C56" s="29">
        <v>3643.1899447964452</v>
      </c>
      <c r="D56" s="29">
        <v>882.36240774467262</v>
      </c>
      <c r="E56" s="29">
        <v>3472.4839959291598</v>
      </c>
      <c r="F56" s="29">
        <v>6398.8217941883622</v>
      </c>
      <c r="G56" s="29">
        <v>2817.6396950318504</v>
      </c>
      <c r="H56" s="29">
        <v>1725.534701598739</v>
      </c>
      <c r="I56" s="29">
        <v>362.3591689838666</v>
      </c>
      <c r="J56" s="29">
        <v>1114.0550226367261</v>
      </c>
      <c r="K56" s="29">
        <v>2342.4414519338425</v>
      </c>
      <c r="L56" s="29">
        <v>22758.888182843664</v>
      </c>
    </row>
    <row r="57" spans="1:12" x14ac:dyDescent="0.3">
      <c r="A57" s="38">
        <v>2</v>
      </c>
      <c r="B57" s="4">
        <v>44206</v>
      </c>
      <c r="C57" s="29">
        <v>3372.1050515963952</v>
      </c>
      <c r="D57" s="29">
        <v>929.84791454643653</v>
      </c>
      <c r="E57" s="29">
        <v>3608.7943448466986</v>
      </c>
      <c r="F57" s="29">
        <v>6637.113651536848</v>
      </c>
      <c r="G57" s="29">
        <v>3634.3600932173586</v>
      </c>
      <c r="H57" s="29">
        <v>2220.9278988773863</v>
      </c>
      <c r="I57" s="29">
        <v>392.58260993663441</v>
      </c>
      <c r="J57" s="29">
        <v>1254.9846732237875</v>
      </c>
      <c r="K57" s="29">
        <v>2160.0775968720536</v>
      </c>
      <c r="L57" s="29">
        <v>24210.793834653596</v>
      </c>
    </row>
    <row r="58" spans="1:12" x14ac:dyDescent="0.3">
      <c r="A58" s="38">
        <v>3</v>
      </c>
      <c r="B58" s="4">
        <v>44213</v>
      </c>
      <c r="C58" s="29">
        <v>2730.4264076388972</v>
      </c>
      <c r="D58" s="29">
        <v>965.43791413247163</v>
      </c>
      <c r="E58" s="29">
        <v>3239.5435161999017</v>
      </c>
      <c r="F58" s="29">
        <v>5523.2823208192876</v>
      </c>
      <c r="G58" s="29">
        <v>3044.6176973335114</v>
      </c>
      <c r="H58" s="29">
        <v>2039.4249731593484</v>
      </c>
      <c r="I58" s="29">
        <v>435.60140277647844</v>
      </c>
      <c r="J58" s="29">
        <v>1305.4978235700219</v>
      </c>
      <c r="K58" s="29">
        <v>1778.0846277979658</v>
      </c>
      <c r="L58" s="29">
        <v>21061.916683427884</v>
      </c>
    </row>
    <row r="59" spans="1:12" x14ac:dyDescent="0.3">
      <c r="A59" s="38">
        <v>4</v>
      </c>
      <c r="B59" s="4">
        <v>44220</v>
      </c>
      <c r="C59" s="29">
        <v>2003.125981017811</v>
      </c>
      <c r="D59" s="29">
        <v>757.35259594481977</v>
      </c>
      <c r="E59" s="29">
        <v>2429.78319066934</v>
      </c>
      <c r="F59" s="29">
        <v>3444.2460148688378</v>
      </c>
      <c r="G59" s="29">
        <v>2193.4764777286141</v>
      </c>
      <c r="H59" s="29">
        <v>1551.199134213221</v>
      </c>
      <c r="I59" s="29">
        <v>349.97620193110538</v>
      </c>
      <c r="J59" s="29">
        <v>1026.4365198109422</v>
      </c>
      <c r="K59" s="29">
        <v>1373.0984450778735</v>
      </c>
      <c r="L59" s="29">
        <v>15128.694561262564</v>
      </c>
    </row>
    <row r="60" spans="1:12" x14ac:dyDescent="0.3">
      <c r="A60" s="38">
        <v>5</v>
      </c>
      <c r="B60" s="4">
        <v>44227</v>
      </c>
      <c r="C60" s="29">
        <v>1665.067386298964</v>
      </c>
      <c r="D60" s="29">
        <v>740.52162936564275</v>
      </c>
      <c r="E60" s="29">
        <v>2199.6819204997228</v>
      </c>
      <c r="F60" s="29">
        <v>2826.2325223501512</v>
      </c>
      <c r="G60" s="29">
        <v>1681.9357209647528</v>
      </c>
      <c r="H60" s="29">
        <v>1246.2847402945738</v>
      </c>
      <c r="I60" s="29">
        <v>330.30303974740843</v>
      </c>
      <c r="J60" s="29">
        <v>844.26299977072472</v>
      </c>
      <c r="K60" s="29">
        <v>1232.1990375073501</v>
      </c>
      <c r="L60" s="29">
        <v>12766.488996799289</v>
      </c>
    </row>
    <row r="61" spans="1:12" x14ac:dyDescent="0.3">
      <c r="A61" s="38">
        <v>6</v>
      </c>
      <c r="B61" s="4">
        <v>44234</v>
      </c>
      <c r="C61" s="29">
        <v>1608.8642730250399</v>
      </c>
      <c r="D61" s="29">
        <v>673.85011033285446</v>
      </c>
      <c r="E61" s="29">
        <v>1836.773382050384</v>
      </c>
      <c r="F61" s="29">
        <v>2292.1256099096577</v>
      </c>
      <c r="G61" s="29">
        <v>1358.3329810760861</v>
      </c>
      <c r="H61" s="29">
        <v>1076.6789387540703</v>
      </c>
      <c r="I61" s="29">
        <v>341.83075120221514</v>
      </c>
      <c r="J61" s="29">
        <v>791.26478738501169</v>
      </c>
      <c r="K61" s="29">
        <v>1061.5175643384014</v>
      </c>
      <c r="L61" s="29">
        <v>11041.23839807372</v>
      </c>
    </row>
    <row r="62" spans="1:12" x14ac:dyDescent="0.3">
      <c r="A62" s="38">
        <v>7</v>
      </c>
      <c r="B62" s="4">
        <v>44241</v>
      </c>
      <c r="C62" s="29">
        <v>1391.8439932752974</v>
      </c>
      <c r="D62" s="29">
        <v>559.75010538338256</v>
      </c>
      <c r="E62" s="29">
        <v>1901.7768885283585</v>
      </c>
      <c r="F62" s="29">
        <v>2053.6801872507949</v>
      </c>
      <c r="G62" s="29">
        <v>1367.5715388359422</v>
      </c>
      <c r="H62" s="29">
        <v>1047.6171764086691</v>
      </c>
      <c r="I62" s="29">
        <v>364.98656443754504</v>
      </c>
      <c r="J62" s="29">
        <v>803.50235047640206</v>
      </c>
      <c r="K62" s="29">
        <v>945.65625178756454</v>
      </c>
      <c r="L62" s="29">
        <v>10436.385056383955</v>
      </c>
    </row>
    <row r="63" spans="1:12" x14ac:dyDescent="0.3">
      <c r="A63" s="38">
        <v>8</v>
      </c>
      <c r="B63" s="4">
        <v>44248</v>
      </c>
      <c r="C63" s="29">
        <v>1396.216990274823</v>
      </c>
      <c r="D63" s="29">
        <v>615.24227949133092</v>
      </c>
      <c r="E63" s="29">
        <v>1718.4163884485245</v>
      </c>
      <c r="F63" s="29">
        <v>1817.6275558806956</v>
      </c>
      <c r="G63" s="29">
        <v>1240.2684900700606</v>
      </c>
      <c r="H63" s="29">
        <v>964.9410549632629</v>
      </c>
      <c r="I63" s="29">
        <v>300.01853997577422</v>
      </c>
      <c r="J63" s="29">
        <v>682.8055741402153</v>
      </c>
      <c r="K63" s="29">
        <v>922.46720814572404</v>
      </c>
      <c r="L63" s="29">
        <v>9658.0040813904125</v>
      </c>
    </row>
    <row r="64" spans="1:12" x14ac:dyDescent="0.3">
      <c r="A64" s="38">
        <v>9</v>
      </c>
      <c r="B64" s="4">
        <v>44255</v>
      </c>
      <c r="C64" s="29">
        <v>1395.4104930863887</v>
      </c>
      <c r="D64" s="29">
        <v>603.15286132054166</v>
      </c>
      <c r="E64" s="29">
        <v>1703.1122678701447</v>
      </c>
      <c r="F64" s="29">
        <v>1857.1736463669918</v>
      </c>
      <c r="G64" s="29">
        <v>1311.5520022754001</v>
      </c>
      <c r="H64" s="29">
        <v>845.68294755784655</v>
      </c>
      <c r="I64" s="29">
        <v>298.16247093164293</v>
      </c>
      <c r="J64" s="29">
        <v>674.45099882584293</v>
      </c>
      <c r="K64" s="29">
        <v>947.12816210366327</v>
      </c>
      <c r="L64" s="29">
        <v>9635.8258503384623</v>
      </c>
    </row>
    <row r="65" spans="1:12" x14ac:dyDescent="0.3">
      <c r="A65" s="38">
        <v>10</v>
      </c>
      <c r="B65" s="4">
        <v>44262</v>
      </c>
      <c r="C65" s="29">
        <v>1363.3594609645618</v>
      </c>
      <c r="D65" s="29">
        <v>620.99236434780346</v>
      </c>
      <c r="E65" s="29">
        <v>1681.4148372351074</v>
      </c>
      <c r="F65" s="29">
        <v>1842.5285844002829</v>
      </c>
      <c r="G65" s="29">
        <v>1264.5997726423047</v>
      </c>
      <c r="H65" s="29">
        <v>1007.1420991284574</v>
      </c>
      <c r="I65" s="29">
        <v>327.53392282472703</v>
      </c>
      <c r="J65" s="29">
        <v>731.81098143519625</v>
      </c>
      <c r="K65" s="29">
        <v>926.78002401080721</v>
      </c>
      <c r="L65" s="29">
        <v>9766.1620469892478</v>
      </c>
    </row>
    <row r="66" spans="1:12" x14ac:dyDescent="0.3">
      <c r="A66" s="38">
        <v>11</v>
      </c>
      <c r="B66" s="4">
        <v>44269</v>
      </c>
      <c r="C66" s="29">
        <v>1269.6201795800037</v>
      </c>
      <c r="D66" s="29">
        <v>636.23264390699251</v>
      </c>
      <c r="E66" s="29">
        <v>1609.7461116205181</v>
      </c>
      <c r="F66" s="29">
        <v>1749.0201443883975</v>
      </c>
      <c r="G66" s="29">
        <v>1145.224722574414</v>
      </c>
      <c r="H66" s="29">
        <v>849.0348702435615</v>
      </c>
      <c r="I66" s="29">
        <v>291.12685795750417</v>
      </c>
      <c r="J66" s="29">
        <v>659.41719122186043</v>
      </c>
      <c r="K66" s="29">
        <v>831.23871481956212</v>
      </c>
      <c r="L66" s="29">
        <v>9040.6614363128137</v>
      </c>
    </row>
    <row r="67" spans="1:12" x14ac:dyDescent="0.3">
      <c r="A67" s="38">
        <v>12</v>
      </c>
      <c r="B67" s="4">
        <v>44276</v>
      </c>
      <c r="C67" s="29">
        <v>1295.4658565776278</v>
      </c>
      <c r="D67" s="29">
        <v>589.79490747081627</v>
      </c>
      <c r="E67" s="29">
        <v>1563.0692698577373</v>
      </c>
      <c r="F67" s="29">
        <v>1720.6959434651062</v>
      </c>
      <c r="G67" s="29">
        <v>1163.7595387384997</v>
      </c>
      <c r="H67" s="29">
        <v>912.92584815198097</v>
      </c>
      <c r="I67" s="29">
        <v>287.69139978501198</v>
      </c>
      <c r="J67" s="29">
        <v>680.73892146793355</v>
      </c>
      <c r="K67" s="29">
        <v>938.6039079557936</v>
      </c>
      <c r="L67" s="29">
        <v>9152.7455934705067</v>
      </c>
    </row>
    <row r="68" spans="1:12" x14ac:dyDescent="0.3">
      <c r="A68" s="38">
        <v>13</v>
      </c>
      <c r="B68" s="4">
        <v>44283</v>
      </c>
      <c r="C68" s="29">
        <v>1359.3957428611311</v>
      </c>
      <c r="D68" s="29">
        <v>615.59197241975335</v>
      </c>
      <c r="E68" s="29">
        <v>1691.8772046367233</v>
      </c>
      <c r="F68" s="29">
        <v>1733.9434838237053</v>
      </c>
      <c r="G68" s="29">
        <v>1180.4917450720968</v>
      </c>
      <c r="H68" s="29">
        <v>864.20686941665508</v>
      </c>
      <c r="I68" s="29">
        <v>283.93070764153862</v>
      </c>
      <c r="J68" s="29">
        <v>660.63403371563959</v>
      </c>
      <c r="K68" s="29">
        <v>869.94303096865531</v>
      </c>
      <c r="L68" s="29">
        <v>9260.0147905558988</v>
      </c>
    </row>
    <row r="69" spans="1:12" x14ac:dyDescent="0.3">
      <c r="A69" s="38">
        <v>14</v>
      </c>
      <c r="B69" s="4">
        <v>44290</v>
      </c>
      <c r="C69" s="29">
        <v>1408.0402624795565</v>
      </c>
      <c r="D69" s="29">
        <v>672.73776412288817</v>
      </c>
      <c r="E69" s="29">
        <v>1727.7340130279908</v>
      </c>
      <c r="F69" s="29">
        <v>1835.8756983554156</v>
      </c>
      <c r="G69" s="29">
        <v>1181.0032975683437</v>
      </c>
      <c r="H69" s="29">
        <v>897.58425484679287</v>
      </c>
      <c r="I69" s="29">
        <v>375.69267202483894</v>
      </c>
      <c r="J69" s="29">
        <v>695.03618728875222</v>
      </c>
      <c r="K69" s="29">
        <v>895.86051160885449</v>
      </c>
      <c r="L69" s="29">
        <v>9689.564661323433</v>
      </c>
    </row>
    <row r="70" spans="1:12" x14ac:dyDescent="0.3">
      <c r="A70" s="38">
        <v>15</v>
      </c>
      <c r="B70" s="4">
        <v>44297</v>
      </c>
      <c r="C70" s="29">
        <v>1383.0646644201584</v>
      </c>
      <c r="D70" s="29">
        <v>627.20553158379835</v>
      </c>
      <c r="E70" s="29">
        <v>1706.2703331561866</v>
      </c>
      <c r="F70" s="29">
        <v>1792.464126115327</v>
      </c>
      <c r="G70" s="29">
        <v>1177.2105189382899</v>
      </c>
      <c r="H70" s="29">
        <v>840.50690737940579</v>
      </c>
      <c r="I70" s="29">
        <v>361.79700615154911</v>
      </c>
      <c r="J70" s="29">
        <v>813.35557429838229</v>
      </c>
      <c r="K70" s="29">
        <v>992.1346357950938</v>
      </c>
      <c r="L70" s="29">
        <v>9694.0092978381908</v>
      </c>
    </row>
    <row r="71" spans="1:12" x14ac:dyDescent="0.3">
      <c r="A71" s="38">
        <v>16</v>
      </c>
      <c r="B71" s="4">
        <v>44304</v>
      </c>
      <c r="C71" s="29">
        <v>1352.2399428676918</v>
      </c>
      <c r="D71" s="29">
        <v>749.73782944601089</v>
      </c>
      <c r="E71" s="29">
        <v>1714.2976616488288</v>
      </c>
      <c r="F71" s="29">
        <v>1737.1994122701062</v>
      </c>
      <c r="G71" s="29">
        <v>1226.1623818103026</v>
      </c>
      <c r="H71" s="29">
        <v>889.67411595935164</v>
      </c>
      <c r="I71" s="29">
        <v>347.86675877278356</v>
      </c>
      <c r="J71" s="29">
        <v>749.73945846456058</v>
      </c>
      <c r="K71" s="29">
        <v>878.27571215745252</v>
      </c>
      <c r="L71" s="29">
        <v>9645.1932733970862</v>
      </c>
    </row>
    <row r="72" spans="1:12" x14ac:dyDescent="0.3">
      <c r="A72" s="38">
        <v>17</v>
      </c>
      <c r="B72" s="4">
        <v>44311</v>
      </c>
      <c r="C72" s="29">
        <v>1342.4804396602208</v>
      </c>
      <c r="D72" s="29">
        <v>745.6675126739558</v>
      </c>
      <c r="E72" s="29">
        <v>1760.7272604294981</v>
      </c>
      <c r="F72" s="29">
        <v>1765.1352014314516</v>
      </c>
      <c r="G72" s="29">
        <v>1136.1480456282036</v>
      </c>
      <c r="H72" s="29">
        <v>862.04252920031422</v>
      </c>
      <c r="I72" s="29">
        <v>454.16366607213212</v>
      </c>
      <c r="J72" s="29">
        <v>777.59153083036517</v>
      </c>
      <c r="K72" s="29">
        <v>879.73458000092228</v>
      </c>
      <c r="L72" s="29">
        <v>9723.6907659270637</v>
      </c>
    </row>
    <row r="73" spans="1:12" x14ac:dyDescent="0.3">
      <c r="A73" s="38">
        <v>18</v>
      </c>
      <c r="B73" s="4">
        <v>44318</v>
      </c>
      <c r="C73" s="29">
        <v>1398.212833490069</v>
      </c>
      <c r="D73" s="29">
        <v>805.8340177588716</v>
      </c>
      <c r="E73" s="29">
        <v>1803.1996484704953</v>
      </c>
      <c r="F73" s="29">
        <v>1828.9254347648894</v>
      </c>
      <c r="G73" s="29">
        <v>1227.7630795510695</v>
      </c>
      <c r="H73" s="29">
        <v>913.72497062342745</v>
      </c>
      <c r="I73" s="29">
        <v>462.13678319160607</v>
      </c>
      <c r="J73" s="29">
        <v>832.3787232101821</v>
      </c>
      <c r="K73" s="29">
        <v>1018.2366701578011</v>
      </c>
      <c r="L73" s="29">
        <v>10290.41216121841</v>
      </c>
    </row>
    <row r="74" spans="1:12" x14ac:dyDescent="0.3">
      <c r="A74" s="38">
        <v>19</v>
      </c>
      <c r="B74" s="4">
        <v>44325</v>
      </c>
      <c r="C74" s="29">
        <v>1438.6306674771195</v>
      </c>
      <c r="D74" s="29">
        <v>854.00250224747538</v>
      </c>
      <c r="E74" s="29">
        <v>1846.9390340891546</v>
      </c>
      <c r="F74" s="29">
        <v>1805.8583672057323</v>
      </c>
      <c r="G74" s="29">
        <v>1224.7666102102617</v>
      </c>
      <c r="H74" s="29">
        <v>971.18333016279303</v>
      </c>
      <c r="I74" s="29">
        <v>535.07314548173895</v>
      </c>
      <c r="J74" s="29">
        <v>896.73751802415131</v>
      </c>
      <c r="K74" s="29">
        <v>1040.3368959889908</v>
      </c>
      <c r="L74" s="29">
        <v>10613.528070887416</v>
      </c>
    </row>
    <row r="75" spans="1:12" x14ac:dyDescent="0.3">
      <c r="A75" s="38">
        <v>20</v>
      </c>
      <c r="B75" s="4">
        <v>44332</v>
      </c>
      <c r="C75" s="29">
        <v>1378.2332821705179</v>
      </c>
      <c r="D75" s="29">
        <v>896.21460131066465</v>
      </c>
      <c r="E75" s="29">
        <v>2076.3990620292202</v>
      </c>
      <c r="F75" s="29">
        <v>1844.2664664281397</v>
      </c>
      <c r="G75" s="29">
        <v>1221.7809493445802</v>
      </c>
      <c r="H75" s="29">
        <v>907.29693663190983</v>
      </c>
      <c r="I75" s="29">
        <v>502.55966309717871</v>
      </c>
      <c r="J75" s="29">
        <v>887.92116809318327</v>
      </c>
      <c r="K75" s="29">
        <v>983.82658689515108</v>
      </c>
      <c r="L75" s="29">
        <v>10698.498716000544</v>
      </c>
    </row>
    <row r="76" spans="1:12" x14ac:dyDescent="0.3">
      <c r="A76" s="38">
        <v>21</v>
      </c>
      <c r="B76" s="4">
        <v>44339</v>
      </c>
      <c r="C76" s="29">
        <v>1412.0529065290834</v>
      </c>
      <c r="D76" s="29">
        <v>921.98728357058133</v>
      </c>
      <c r="E76" s="29">
        <v>2136.9350930874007</v>
      </c>
      <c r="F76" s="29">
        <v>1828.4306233413849</v>
      </c>
      <c r="G76" s="29">
        <v>1181.6133331311316</v>
      </c>
      <c r="H76" s="29">
        <v>982.98665826140132</v>
      </c>
      <c r="I76" s="29">
        <v>541.31863747502416</v>
      </c>
      <c r="J76" s="29">
        <v>1003.9636145656143</v>
      </c>
      <c r="K76" s="29">
        <v>1116.9310134199504</v>
      </c>
      <c r="L76" s="29">
        <v>11126.219163381571</v>
      </c>
    </row>
    <row r="77" spans="1:12" x14ac:dyDescent="0.3">
      <c r="A77" s="38">
        <v>22</v>
      </c>
      <c r="B77" s="4">
        <v>44346</v>
      </c>
      <c r="C77" s="29">
        <v>1545.5750135499302</v>
      </c>
      <c r="D77" s="29">
        <v>949.05911106873214</v>
      </c>
      <c r="E77" s="29">
        <v>2564.6338182164718</v>
      </c>
      <c r="F77" s="29">
        <v>2062.0988574324415</v>
      </c>
      <c r="G77" s="29">
        <v>1427.8321731584717</v>
      </c>
      <c r="H77" s="29">
        <v>1099.0138321341276</v>
      </c>
      <c r="I77" s="29">
        <v>594.67122083896948</v>
      </c>
      <c r="J77" s="29">
        <v>1048.480121260136</v>
      </c>
      <c r="K77" s="29">
        <v>1051.5211048962301</v>
      </c>
      <c r="L77" s="29">
        <v>12342.885252555508</v>
      </c>
    </row>
    <row r="78" spans="1:12" x14ac:dyDescent="0.3">
      <c r="A78" s="38">
        <v>23</v>
      </c>
      <c r="B78" s="4">
        <v>44353</v>
      </c>
      <c r="C78" s="29">
        <v>1606.9437735766601</v>
      </c>
      <c r="D78" s="29">
        <v>993.39682474257961</v>
      </c>
      <c r="E78" s="29">
        <v>2824.5546033924015</v>
      </c>
      <c r="F78" s="29">
        <v>2013.0016831005998</v>
      </c>
      <c r="G78" s="29">
        <v>1544.6651428687733</v>
      </c>
      <c r="H78" s="29">
        <v>1198.1838249045672</v>
      </c>
      <c r="I78" s="29">
        <v>547.72623392152946</v>
      </c>
      <c r="J78" s="29">
        <v>1117.1568218120958</v>
      </c>
      <c r="K78" s="29">
        <v>1217.9402645515015</v>
      </c>
      <c r="L78" s="29">
        <v>13063.569172870708</v>
      </c>
    </row>
    <row r="79" spans="1:12" x14ac:dyDescent="0.3">
      <c r="A79" s="38">
        <v>24</v>
      </c>
      <c r="B79" s="4">
        <v>44360</v>
      </c>
      <c r="C79" s="29">
        <v>1425.629277180198</v>
      </c>
      <c r="D79" s="29">
        <v>869.00463310275791</v>
      </c>
      <c r="E79" s="29">
        <v>3459.5699099641561</v>
      </c>
      <c r="F79" s="29">
        <v>1944.7266593095919</v>
      </c>
      <c r="G79" s="29">
        <v>1436.8654293043874</v>
      </c>
      <c r="H79" s="29">
        <v>1107.3100854721843</v>
      </c>
      <c r="I79" s="29">
        <v>436.26941544691277</v>
      </c>
      <c r="J79" s="29">
        <v>992.39694037471372</v>
      </c>
      <c r="K79" s="29">
        <v>1132.2584446915641</v>
      </c>
      <c r="L79" s="29">
        <v>12804.030794846465</v>
      </c>
    </row>
    <row r="80" spans="1:12" x14ac:dyDescent="0.3">
      <c r="A80" s="38">
        <v>25</v>
      </c>
      <c r="B80" s="4">
        <v>44367</v>
      </c>
      <c r="C80" s="29">
        <v>1609.892253570868</v>
      </c>
      <c r="D80" s="29">
        <v>814.33479426706003</v>
      </c>
      <c r="E80" s="29">
        <v>4475.6161883164987</v>
      </c>
      <c r="F80" s="29">
        <v>2023.5433649655597</v>
      </c>
      <c r="G80" s="29">
        <v>1510.8693890707063</v>
      </c>
      <c r="H80" s="29">
        <v>1204.8699880187937</v>
      </c>
      <c r="I80" s="29">
        <v>433.81751289807443</v>
      </c>
      <c r="J80" s="29">
        <v>1229.0081659248533</v>
      </c>
      <c r="K80" s="29">
        <v>1352.3098470577083</v>
      </c>
      <c r="L80" s="29">
        <v>14654.261504090122</v>
      </c>
    </row>
    <row r="81" spans="1:12" x14ac:dyDescent="0.3">
      <c r="A81" s="38">
        <v>26</v>
      </c>
      <c r="B81" s="4">
        <v>44374</v>
      </c>
      <c r="C81" s="29">
        <v>1631.7269968217313</v>
      </c>
      <c r="D81" s="29">
        <v>859.30223655215536</v>
      </c>
      <c r="E81" s="29">
        <v>5336.1107551359464</v>
      </c>
      <c r="F81" s="29">
        <v>2055.6275150020292</v>
      </c>
      <c r="G81" s="29">
        <v>1841.2929558726537</v>
      </c>
      <c r="H81" s="29">
        <v>1354.0894104627537</v>
      </c>
      <c r="I81" s="29">
        <v>454.23780082701205</v>
      </c>
      <c r="J81" s="29">
        <v>1293.9121827956365</v>
      </c>
      <c r="K81" s="29">
        <v>1496.3810265346669</v>
      </c>
      <c r="L81" s="29">
        <v>16322.680880004586</v>
      </c>
    </row>
    <row r="82" spans="1:12" x14ac:dyDescent="0.3">
      <c r="A82" s="38">
        <v>27</v>
      </c>
      <c r="B82" s="4">
        <v>44381</v>
      </c>
      <c r="C82" s="29">
        <v>1769.6516541401443</v>
      </c>
      <c r="D82" s="29">
        <v>897.7168391033133</v>
      </c>
      <c r="E82" s="29">
        <v>5530.4302861120113</v>
      </c>
      <c r="F82" s="29">
        <v>2236.8817757975203</v>
      </c>
      <c r="G82" s="29">
        <v>2381.0873459873255</v>
      </c>
      <c r="H82" s="29">
        <v>1587.1310326781118</v>
      </c>
      <c r="I82" s="29">
        <v>448.68684710386412</v>
      </c>
      <c r="J82" s="29">
        <v>1449.665216880227</v>
      </c>
      <c r="K82" s="29">
        <v>1722.5927714273055</v>
      </c>
      <c r="L82" s="29">
        <v>18023.843769229825</v>
      </c>
    </row>
    <row r="83" spans="1:12" x14ac:dyDescent="0.3">
      <c r="A83" s="38">
        <v>28</v>
      </c>
      <c r="B83" s="4">
        <v>44388</v>
      </c>
      <c r="C83" s="29">
        <v>2049.3389236798239</v>
      </c>
      <c r="D83" s="29">
        <v>931.51656600343438</v>
      </c>
      <c r="E83" s="29">
        <v>5392.4624851917124</v>
      </c>
      <c r="F83" s="29">
        <v>2795.8862549873411</v>
      </c>
      <c r="G83" s="29">
        <v>2789.2343486591499</v>
      </c>
      <c r="H83" s="29">
        <v>1852.1942056048795</v>
      </c>
      <c r="I83" s="29">
        <v>525.43828253281731</v>
      </c>
      <c r="J83" s="29">
        <v>1639.5621866624479</v>
      </c>
      <c r="K83" s="29">
        <v>1974.057473316856</v>
      </c>
      <c r="L83" s="29">
        <v>19949.690726638462</v>
      </c>
    </row>
    <row r="84" spans="1:12" x14ac:dyDescent="0.3">
      <c r="A84" s="38">
        <v>29</v>
      </c>
      <c r="B84" s="4">
        <v>44395</v>
      </c>
      <c r="C84" s="29">
        <v>2100.0957894391804</v>
      </c>
      <c r="D84" s="29">
        <v>970.02066852573444</v>
      </c>
      <c r="E84" s="29">
        <v>4451.478407872326</v>
      </c>
      <c r="F84" s="29">
        <v>2988.2894151772625</v>
      </c>
      <c r="G84" s="29">
        <v>2811.0385768946153</v>
      </c>
      <c r="H84" s="29">
        <v>1915.1915844591795</v>
      </c>
      <c r="I84" s="29">
        <v>483.9198826414833</v>
      </c>
      <c r="J84" s="29">
        <v>1678.3196640148092</v>
      </c>
      <c r="K84" s="29">
        <v>2144.7419243426621</v>
      </c>
      <c r="L84" s="29">
        <v>19543.095913367251</v>
      </c>
    </row>
    <row r="85" spans="1:12" x14ac:dyDescent="0.3">
      <c r="A85" s="38">
        <v>30</v>
      </c>
      <c r="B85" s="4">
        <v>44402</v>
      </c>
      <c r="C85" s="29">
        <v>1845.7174939910908</v>
      </c>
      <c r="D85" s="29">
        <v>993.04942900847266</v>
      </c>
      <c r="E85" s="29">
        <v>3723.748082323079</v>
      </c>
      <c r="F85" s="29">
        <v>3049.6627612268749</v>
      </c>
      <c r="G85" s="29">
        <v>2489.3278831796592</v>
      </c>
      <c r="H85" s="29">
        <v>1734.0547600976893</v>
      </c>
      <c r="I85" s="29">
        <v>469.51106575637334</v>
      </c>
      <c r="J85" s="29">
        <v>1339.4829913331359</v>
      </c>
      <c r="K85" s="29">
        <v>2257.4094932854368</v>
      </c>
      <c r="L85" s="29">
        <v>17901.963960201814</v>
      </c>
    </row>
    <row r="86" spans="1:12" x14ac:dyDescent="0.3">
      <c r="A86" s="38">
        <v>31</v>
      </c>
      <c r="B86" s="4">
        <v>44409</v>
      </c>
      <c r="C86" s="29">
        <v>1981.7958950351854</v>
      </c>
      <c r="D86" s="29">
        <v>873.22938310275777</v>
      </c>
      <c r="E86" s="29">
        <v>2901.9843991801326</v>
      </c>
      <c r="F86" s="29">
        <v>2908.2395541209335</v>
      </c>
      <c r="G86" s="29">
        <v>1990.3293045626756</v>
      </c>
      <c r="H86" s="29">
        <v>1492.5454152978737</v>
      </c>
      <c r="I86" s="29">
        <v>445.57423316945386</v>
      </c>
      <c r="J86" s="29">
        <v>1207.2114353570591</v>
      </c>
      <c r="K86" s="29">
        <v>2288.6863538712396</v>
      </c>
      <c r="L86" s="29">
        <v>16089.595973697313</v>
      </c>
    </row>
    <row r="87" spans="1:12" x14ac:dyDescent="0.3">
      <c r="A87" s="38">
        <v>32</v>
      </c>
      <c r="B87" s="4">
        <v>44416</v>
      </c>
      <c r="C87" s="29">
        <v>1915.3867734018963</v>
      </c>
      <c r="D87" s="29">
        <v>796.27734544877035</v>
      </c>
      <c r="E87" s="29">
        <v>2455.9429973101778</v>
      </c>
      <c r="F87" s="29">
        <v>2879.276531022153</v>
      </c>
      <c r="G87" s="29">
        <v>1525.1893710881254</v>
      </c>
      <c r="H87" s="29">
        <v>1288.0887934186687</v>
      </c>
      <c r="I87" s="29">
        <v>439.90139096034142</v>
      </c>
      <c r="J87" s="29">
        <v>1025.5091116870753</v>
      </c>
      <c r="K87" s="29">
        <v>2129.9676307432455</v>
      </c>
      <c r="L87" s="29">
        <v>14455.539945080454</v>
      </c>
    </row>
    <row r="88" spans="1:12" x14ac:dyDescent="0.3">
      <c r="A88" s="38">
        <v>33</v>
      </c>
      <c r="B88" s="4">
        <v>44423</v>
      </c>
      <c r="C88" s="29">
        <v>2129.4507066016354</v>
      </c>
      <c r="D88" s="29">
        <v>873.60955674947172</v>
      </c>
      <c r="E88" s="29">
        <v>2161.371069576001</v>
      </c>
      <c r="F88" s="29">
        <v>3107.378782410352</v>
      </c>
      <c r="G88" s="29">
        <v>1513.1708815766942</v>
      </c>
      <c r="H88" s="29">
        <v>1240.715012334522</v>
      </c>
      <c r="I88" s="29">
        <v>494.36041291949982</v>
      </c>
      <c r="J88" s="29">
        <v>1028.8722945107941</v>
      </c>
      <c r="K88" s="29">
        <v>2074.7532849978552</v>
      </c>
      <c r="L88" s="29">
        <v>14623.682001676825</v>
      </c>
    </row>
    <row r="89" spans="1:12" x14ac:dyDescent="0.3">
      <c r="A89" s="38">
        <v>34</v>
      </c>
      <c r="B89" s="4">
        <v>44430</v>
      </c>
      <c r="C89" s="29">
        <v>2194.8622436067953</v>
      </c>
      <c r="D89" s="29">
        <v>818.97995841529769</v>
      </c>
      <c r="E89" s="29">
        <v>1928.6091039216954</v>
      </c>
      <c r="F89" s="29">
        <v>2949.2151899505202</v>
      </c>
      <c r="G89" s="29">
        <v>1369.5096180228891</v>
      </c>
      <c r="H89" s="29">
        <v>1291.364161844604</v>
      </c>
      <c r="I89" s="29">
        <v>444.67274623918382</v>
      </c>
      <c r="J89" s="29">
        <v>908.51826611279262</v>
      </c>
      <c r="K89" s="29">
        <v>1828.4595379682412</v>
      </c>
      <c r="L89" s="29">
        <v>13734.190826082018</v>
      </c>
    </row>
    <row r="90" spans="1:12" x14ac:dyDescent="0.3">
      <c r="A90" s="38">
        <v>35</v>
      </c>
      <c r="B90" s="4">
        <v>44437</v>
      </c>
      <c r="C90" s="29">
        <v>2163.9172653948563</v>
      </c>
      <c r="D90" s="29">
        <v>815.09362683768302</v>
      </c>
      <c r="E90" s="29">
        <v>1880.6718624065452</v>
      </c>
      <c r="F90" s="29">
        <v>2939.6221570536391</v>
      </c>
      <c r="G90" s="29">
        <v>1348.5839864319096</v>
      </c>
      <c r="H90" s="29">
        <v>1076.2730155844201</v>
      </c>
      <c r="I90" s="29">
        <v>461.33474463058889</v>
      </c>
      <c r="J90" s="29">
        <v>919.38335618748329</v>
      </c>
      <c r="K90" s="29">
        <v>1762.8519003353504</v>
      </c>
      <c r="L90" s="29">
        <v>13367.731914862476</v>
      </c>
    </row>
    <row r="91" spans="1:12" x14ac:dyDescent="0.3">
      <c r="A91" s="38">
        <v>36</v>
      </c>
      <c r="B91" s="4">
        <v>44444</v>
      </c>
      <c r="C91" s="29">
        <v>2110.4154992058466</v>
      </c>
      <c r="D91" s="29">
        <v>715.79876752547727</v>
      </c>
      <c r="E91" s="29">
        <v>1736.2084551472149</v>
      </c>
      <c r="F91" s="29">
        <v>2604.2067571420675</v>
      </c>
      <c r="G91" s="29">
        <v>1239.8569149767877</v>
      </c>
      <c r="H91" s="29">
        <v>1055.7704434143629</v>
      </c>
      <c r="I91" s="29">
        <v>448.78916728045783</v>
      </c>
      <c r="J91" s="29">
        <v>803.76206494413441</v>
      </c>
      <c r="K91" s="29">
        <v>1573.7681581814754</v>
      </c>
      <c r="L91" s="29">
        <v>12288.576227817826</v>
      </c>
    </row>
    <row r="92" spans="1:12" x14ac:dyDescent="0.3">
      <c r="A92" s="38">
        <v>37</v>
      </c>
      <c r="B92" s="4">
        <v>44451</v>
      </c>
      <c r="C92" s="29">
        <v>1780.8986503066806</v>
      </c>
      <c r="D92" s="29">
        <v>658.88564860316865</v>
      </c>
      <c r="E92" s="29">
        <v>1754.7637540478649</v>
      </c>
      <c r="F92" s="29">
        <v>2182.2493260149881</v>
      </c>
      <c r="G92" s="29">
        <v>1285.3759172571058</v>
      </c>
      <c r="H92" s="29">
        <v>956.04411601371407</v>
      </c>
      <c r="I92" s="29">
        <v>400.19015550873632</v>
      </c>
      <c r="J92" s="29">
        <v>719.45998117836791</v>
      </c>
      <c r="K92" s="29">
        <v>1268.1059706180808</v>
      </c>
      <c r="L92" s="29">
        <v>11005.973519548708</v>
      </c>
    </row>
    <row r="93" spans="1:12" x14ac:dyDescent="0.3">
      <c r="A93" s="38">
        <v>38</v>
      </c>
      <c r="B93" s="4">
        <v>44458</v>
      </c>
      <c r="C93" s="29">
        <v>1746.1914522429056</v>
      </c>
      <c r="D93" s="29">
        <v>631.50155470233756</v>
      </c>
      <c r="E93" s="29">
        <v>1646.4716700135814</v>
      </c>
      <c r="F93" s="29">
        <v>2085.7901298689799</v>
      </c>
      <c r="G93" s="29">
        <v>1234.4881182122006</v>
      </c>
      <c r="H93" s="29">
        <v>892.71713971039685</v>
      </c>
      <c r="I93" s="29">
        <v>396.36113646164813</v>
      </c>
      <c r="J93" s="29">
        <v>674.50974805264025</v>
      </c>
      <c r="K93" s="29">
        <v>1183.8766718377228</v>
      </c>
      <c r="L93" s="29">
        <v>10491.907621102413</v>
      </c>
    </row>
    <row r="94" spans="1:12" x14ac:dyDescent="0.3">
      <c r="A94" s="38">
        <v>39</v>
      </c>
      <c r="B94" s="4">
        <v>44465</v>
      </c>
      <c r="C94" s="29">
        <v>1514.4537555617928</v>
      </c>
      <c r="D94" s="29">
        <v>568.61752756514363</v>
      </c>
      <c r="E94" s="29">
        <v>1664.0449300866126</v>
      </c>
      <c r="F94" s="29">
        <v>1899.4024247189811</v>
      </c>
      <c r="G94" s="29">
        <v>1244.2608970864453</v>
      </c>
      <c r="H94" s="29">
        <v>844.81368266376842</v>
      </c>
      <c r="I94" s="29">
        <v>349.52257662697832</v>
      </c>
      <c r="J94" s="29">
        <v>691.15456016365488</v>
      </c>
      <c r="K94" s="29">
        <v>1078.4995811959625</v>
      </c>
      <c r="L94" s="29">
        <v>9854.7699356693411</v>
      </c>
    </row>
    <row r="95" spans="1:12" x14ac:dyDescent="0.3">
      <c r="A95" s="38">
        <v>40</v>
      </c>
      <c r="B95" s="4">
        <v>44472</v>
      </c>
      <c r="C95" s="29">
        <v>1620.646741134876</v>
      </c>
      <c r="D95" s="29">
        <v>580.32276554995542</v>
      </c>
      <c r="E95" s="29">
        <v>1625.8804518401814</v>
      </c>
      <c r="F95" s="29">
        <v>1843.7398812569813</v>
      </c>
      <c r="G95" s="29">
        <v>1201.3034471840795</v>
      </c>
      <c r="H95" s="29">
        <v>842.13251771422097</v>
      </c>
      <c r="I95" s="29">
        <v>343.1634419926973</v>
      </c>
      <c r="J95" s="29">
        <v>671.50927175639174</v>
      </c>
      <c r="K95" s="29">
        <v>1092.4195315250813</v>
      </c>
      <c r="L95" s="29">
        <v>9821.1180499544644</v>
      </c>
    </row>
    <row r="96" spans="1:12" x14ac:dyDescent="0.3">
      <c r="A96" s="38">
        <v>41</v>
      </c>
      <c r="B96" s="4">
        <v>44479</v>
      </c>
      <c r="C96" s="29">
        <v>1587.8552198167849</v>
      </c>
      <c r="D96" s="29">
        <v>580.08851759939364</v>
      </c>
      <c r="E96" s="29">
        <v>1584.3478700828446</v>
      </c>
      <c r="F96" s="29">
        <v>1959.0889094056915</v>
      </c>
      <c r="G96" s="29">
        <v>1298.3659109566806</v>
      </c>
      <c r="H96" s="29">
        <v>846.88775578917898</v>
      </c>
      <c r="I96" s="29">
        <v>334.82888368054012</v>
      </c>
      <c r="J96" s="29">
        <v>651.92601288282606</v>
      </c>
      <c r="K96" s="29">
        <v>949.867254881289</v>
      </c>
      <c r="L96" s="29">
        <v>9793.2563350952296</v>
      </c>
    </row>
    <row r="97" spans="1:12" x14ac:dyDescent="0.3">
      <c r="A97" s="38">
        <v>42</v>
      </c>
      <c r="B97" s="4">
        <v>44486</v>
      </c>
      <c r="C97" s="29">
        <v>1363.4911886574268</v>
      </c>
      <c r="D97" s="29">
        <v>588.74676474155217</v>
      </c>
      <c r="E97" s="29">
        <v>1512.9644219214815</v>
      </c>
      <c r="F97" s="29">
        <v>1797.184078707601</v>
      </c>
      <c r="G97" s="29">
        <v>1238.9042396164384</v>
      </c>
      <c r="H97" s="29">
        <v>833.24375136816184</v>
      </c>
      <c r="I97" s="29">
        <v>336.11752270014301</v>
      </c>
      <c r="J97" s="29">
        <v>605.70630055287461</v>
      </c>
      <c r="K97" s="29">
        <v>969.76813626656872</v>
      </c>
      <c r="L97" s="29">
        <v>9246.1264045322459</v>
      </c>
    </row>
    <row r="98" spans="1:12" x14ac:dyDescent="0.3">
      <c r="A98" s="38">
        <v>43</v>
      </c>
      <c r="B98" s="4">
        <v>44493</v>
      </c>
      <c r="C98" s="29">
        <v>1396.0554397586136</v>
      </c>
      <c r="D98" s="29">
        <v>574.81240055022874</v>
      </c>
      <c r="E98" s="29">
        <v>1489.0371584148916</v>
      </c>
      <c r="F98" s="29">
        <v>1685.2930190322249</v>
      </c>
      <c r="G98" s="29">
        <v>1120.7441668011697</v>
      </c>
      <c r="H98" s="29">
        <v>686.65452805169048</v>
      </c>
      <c r="I98" s="29">
        <v>322.38029938471459</v>
      </c>
      <c r="J98" s="29">
        <v>622.7766257460712</v>
      </c>
      <c r="K98" s="29">
        <v>948.55814478295997</v>
      </c>
      <c r="L98" s="29">
        <v>8846.3117825225636</v>
      </c>
    </row>
    <row r="99" spans="1:12" x14ac:dyDescent="0.3">
      <c r="A99" s="38">
        <v>44</v>
      </c>
      <c r="B99" s="4">
        <v>44500</v>
      </c>
      <c r="C99" s="29">
        <v>1369.2410893199822</v>
      </c>
      <c r="D99" s="29">
        <v>624.21888054501687</v>
      </c>
      <c r="E99" s="29">
        <v>1599.4976276293492</v>
      </c>
      <c r="F99" s="29">
        <v>1873.252475774852</v>
      </c>
      <c r="G99" s="29">
        <v>1225.8585473877292</v>
      </c>
      <c r="H99" s="29">
        <v>879.15753326403751</v>
      </c>
      <c r="I99" s="29">
        <v>338.81671462391682</v>
      </c>
      <c r="J99" s="29">
        <v>769.89484842087586</v>
      </c>
      <c r="K99" s="29">
        <v>949.28853015378752</v>
      </c>
      <c r="L99" s="29">
        <v>9629.2262471195481</v>
      </c>
    </row>
    <row r="100" spans="1:12" x14ac:dyDescent="0.3">
      <c r="A100" s="38">
        <v>45</v>
      </c>
      <c r="B100" s="4">
        <v>44507</v>
      </c>
      <c r="C100" s="29">
        <v>1521.7283872814371</v>
      </c>
      <c r="D100" s="29">
        <v>627.01801446099489</v>
      </c>
      <c r="E100" s="29">
        <v>1529.3068362569929</v>
      </c>
      <c r="F100" s="29">
        <v>1784.7465401842896</v>
      </c>
      <c r="G100" s="29">
        <v>1243.3105665064436</v>
      </c>
      <c r="H100" s="29">
        <v>900.47279128530499</v>
      </c>
      <c r="I100" s="29">
        <v>378.29015021235551</v>
      </c>
      <c r="J100" s="29">
        <v>683.58594316522885</v>
      </c>
      <c r="K100" s="29">
        <v>995.03649900278015</v>
      </c>
      <c r="L100" s="29">
        <v>9663.4957283558288</v>
      </c>
    </row>
    <row r="101" spans="1:12" x14ac:dyDescent="0.3">
      <c r="A101" s="38">
        <v>46</v>
      </c>
      <c r="B101" s="4">
        <v>44514</v>
      </c>
      <c r="C101" s="29">
        <v>1476.4233732436603</v>
      </c>
      <c r="D101" s="29">
        <v>589.70871841034739</v>
      </c>
      <c r="E101" s="29">
        <v>1516.7844959080944</v>
      </c>
      <c r="F101" s="29">
        <v>1789.0497611242993</v>
      </c>
      <c r="G101" s="29">
        <v>1134.4688732455556</v>
      </c>
      <c r="H101" s="29">
        <v>750.19830150314647</v>
      </c>
      <c r="I101" s="29">
        <v>362.0986598484285</v>
      </c>
      <c r="J101" s="29">
        <v>697.20737837818899</v>
      </c>
      <c r="K101" s="29">
        <v>868.2027308578879</v>
      </c>
      <c r="L101" s="29">
        <v>9184.1422925196093</v>
      </c>
    </row>
    <row r="102" spans="1:12" x14ac:dyDescent="0.3">
      <c r="A102" s="38">
        <v>47</v>
      </c>
      <c r="B102" s="4">
        <v>44521</v>
      </c>
      <c r="C102" s="29">
        <v>1494.3804855419046</v>
      </c>
      <c r="D102" s="29">
        <v>553.27569494544696</v>
      </c>
      <c r="E102" s="29">
        <v>1355.7296092514905</v>
      </c>
      <c r="F102" s="29">
        <v>1832.1621130301314</v>
      </c>
      <c r="G102" s="29">
        <v>1063.6351237083711</v>
      </c>
      <c r="H102" s="29">
        <v>784.50814663863412</v>
      </c>
      <c r="I102" s="29">
        <v>340.75022902817227</v>
      </c>
      <c r="J102" s="29">
        <v>625.19979853784241</v>
      </c>
      <c r="K102" s="29">
        <v>976.6854363644461</v>
      </c>
      <c r="L102" s="29">
        <v>9026.3266370464389</v>
      </c>
    </row>
    <row r="103" spans="1:12" x14ac:dyDescent="0.3">
      <c r="A103" s="38">
        <v>48</v>
      </c>
      <c r="B103" s="4">
        <v>44528</v>
      </c>
      <c r="C103" s="29">
        <v>1643.6955158653348</v>
      </c>
      <c r="D103" s="29">
        <v>560.3770742011526</v>
      </c>
      <c r="E103" s="29">
        <v>1636.7664846719967</v>
      </c>
      <c r="F103" s="29">
        <v>1942.1689057215449</v>
      </c>
      <c r="G103" s="29">
        <v>1356.9312571889677</v>
      </c>
      <c r="H103" s="29">
        <v>924.39737853464885</v>
      </c>
      <c r="I103" s="29">
        <v>315.35863618181656</v>
      </c>
      <c r="J103" s="29">
        <v>680.19192348409888</v>
      </c>
      <c r="K103" s="29">
        <v>971.20771794895882</v>
      </c>
      <c r="L103" s="29">
        <v>10031.094893798519</v>
      </c>
    </row>
    <row r="104" spans="1:12" x14ac:dyDescent="0.3">
      <c r="A104" s="38">
        <v>49</v>
      </c>
      <c r="B104" s="4">
        <v>44535</v>
      </c>
      <c r="C104" s="29">
        <v>1638.4329327441897</v>
      </c>
      <c r="D104" s="29">
        <v>572.02660719690698</v>
      </c>
      <c r="E104" s="29">
        <v>1743.5316799292241</v>
      </c>
      <c r="F104" s="29">
        <v>1909.567285117143</v>
      </c>
      <c r="G104" s="29">
        <v>1221.275210663825</v>
      </c>
      <c r="H104" s="29">
        <v>915.70130106125748</v>
      </c>
      <c r="I104" s="29">
        <v>333.29149731766677</v>
      </c>
      <c r="J104" s="29">
        <v>628.47372906386113</v>
      </c>
      <c r="K104" s="29">
        <v>1000.3268450635228</v>
      </c>
      <c r="L104" s="29">
        <v>9962.6270881575983</v>
      </c>
    </row>
    <row r="105" spans="1:12" x14ac:dyDescent="0.3">
      <c r="A105" s="38">
        <v>50</v>
      </c>
      <c r="B105" s="4">
        <v>44542</v>
      </c>
      <c r="C105" s="29">
        <v>1632.8532607083466</v>
      </c>
      <c r="D105" s="29">
        <v>576.43957584442592</v>
      </c>
      <c r="E105" s="29">
        <v>1972.1380044381299</v>
      </c>
      <c r="F105" s="29">
        <v>1944.1027709455857</v>
      </c>
      <c r="G105" s="29">
        <v>1371.3294632216403</v>
      </c>
      <c r="H105" s="29">
        <v>859.26395946452658</v>
      </c>
      <c r="I105" s="29">
        <v>327.04105933191556</v>
      </c>
      <c r="J105" s="29">
        <v>668.70459530183302</v>
      </c>
      <c r="K105" s="29">
        <v>1062.0141517615307</v>
      </c>
      <c r="L105" s="29">
        <v>10413.886841017935</v>
      </c>
    </row>
    <row r="106" spans="1:12" x14ac:dyDescent="0.3">
      <c r="A106" s="38">
        <v>51</v>
      </c>
      <c r="B106" s="4">
        <v>44549</v>
      </c>
      <c r="C106" s="29">
        <v>2148.9702210427131</v>
      </c>
      <c r="D106" s="29">
        <v>659.88716839872768</v>
      </c>
      <c r="E106" s="29">
        <v>1886.2143837008953</v>
      </c>
      <c r="F106" s="29">
        <v>2166.1017909769294</v>
      </c>
      <c r="G106" s="29">
        <v>1462.7576717863312</v>
      </c>
      <c r="H106" s="29">
        <v>991.39757805061231</v>
      </c>
      <c r="I106" s="29">
        <v>409.2360754515679</v>
      </c>
      <c r="J106" s="29">
        <v>777.55875733337882</v>
      </c>
      <c r="K106" s="29">
        <v>1142.7437803704897</v>
      </c>
      <c r="L106" s="29">
        <v>11644.867427111643</v>
      </c>
    </row>
    <row r="107" spans="1:12" x14ac:dyDescent="0.3">
      <c r="A107" s="38">
        <v>52</v>
      </c>
      <c r="B107" s="4">
        <v>44556</v>
      </c>
      <c r="C107" s="29">
        <v>2186.1443473885947</v>
      </c>
      <c r="D107" s="29">
        <v>669.84171655097975</v>
      </c>
      <c r="E107" s="29">
        <v>1685.0642618129677</v>
      </c>
      <c r="F107" s="29">
        <v>2318.7919751796762</v>
      </c>
      <c r="G107" s="29">
        <v>1465.5746134296758</v>
      </c>
      <c r="H107" s="29">
        <v>921.39113059057149</v>
      </c>
      <c r="I107" s="29">
        <v>396.10312230127136</v>
      </c>
      <c r="J107" s="29">
        <v>864.40353186933567</v>
      </c>
      <c r="K107" s="29">
        <v>1131.7619854188515</v>
      </c>
      <c r="L107" s="29">
        <v>11639.076684541924</v>
      </c>
    </row>
    <row r="108" spans="1:12" x14ac:dyDescent="0.3">
      <c r="A108" s="38">
        <v>53</v>
      </c>
      <c r="B108" s="4">
        <v>44563</v>
      </c>
      <c r="C108" s="29">
        <v>2217.4775905233337</v>
      </c>
      <c r="D108" s="29">
        <v>620.38182793694125</v>
      </c>
      <c r="E108" s="29">
        <v>1635.8001503572441</v>
      </c>
      <c r="F108" s="29">
        <v>2299.254619177254</v>
      </c>
      <c r="G108" s="29">
        <v>1418.5670679208786</v>
      </c>
      <c r="H108" s="29">
        <v>1038.9965094964762</v>
      </c>
      <c r="I108" s="29">
        <v>414.40978262088402</v>
      </c>
      <c r="J108" s="29">
        <v>773.14301203561251</v>
      </c>
      <c r="K108" s="29">
        <v>1268.3066561943679</v>
      </c>
      <c r="L108" s="29">
        <v>11686.337216262991</v>
      </c>
    </row>
    <row r="109" spans="1:12" x14ac:dyDescent="0.3">
      <c r="A109" s="104" t="s">
        <v>173</v>
      </c>
      <c r="B109" s="105"/>
      <c r="C109" s="30">
        <f>SUM(C3:C108)</f>
        <v>187220.90853339087</v>
      </c>
      <c r="D109" s="30">
        <f t="shared" ref="D109:L109" si="0">SUM(D3:D108)</f>
        <v>70431.37365912211</v>
      </c>
      <c r="E109" s="30">
        <f t="shared" si="0"/>
        <v>215218.50403103483</v>
      </c>
      <c r="F109" s="30">
        <f t="shared" si="0"/>
        <v>230142.7002149382</v>
      </c>
      <c r="G109" s="30">
        <f t="shared" si="0"/>
        <v>142753.94325167741</v>
      </c>
      <c r="H109" s="30">
        <f t="shared" si="0"/>
        <v>102819.22218746926</v>
      </c>
      <c r="I109" s="30">
        <f t="shared" si="0"/>
        <v>36682.973710826343</v>
      </c>
      <c r="J109" s="30">
        <f t="shared" si="0"/>
        <v>83181.774159817505</v>
      </c>
      <c r="K109" s="30">
        <f t="shared" si="0"/>
        <v>124153.44579631953</v>
      </c>
      <c r="L109" s="30">
        <f t="shared" si="0"/>
        <v>1192604.842859596</v>
      </c>
    </row>
    <row r="110" spans="1:12" ht="16.2" customHeight="1" x14ac:dyDescent="0.3">
      <c r="A110" s="100" t="s">
        <v>8</v>
      </c>
      <c r="B110" s="101"/>
      <c r="C110" s="101"/>
      <c r="D110" s="101"/>
      <c r="E110" s="101"/>
      <c r="F110" s="101"/>
      <c r="G110" s="101"/>
      <c r="H110" s="101"/>
      <c r="I110" s="101"/>
      <c r="J110" s="101"/>
      <c r="K110" s="101"/>
      <c r="L110" s="101"/>
    </row>
    <row r="111" spans="1:12" x14ac:dyDescent="0.3">
      <c r="A111" s="106" t="s">
        <v>175</v>
      </c>
      <c r="B111" s="107"/>
      <c r="C111" s="31">
        <v>48786.488095601977</v>
      </c>
      <c r="D111" s="31">
        <v>16228.734602314313</v>
      </c>
      <c r="E111" s="31">
        <v>58026.334592728635</v>
      </c>
      <c r="F111" s="31">
        <v>59548.975197058695</v>
      </c>
      <c r="G111" s="31">
        <v>30899.978539260643</v>
      </c>
      <c r="H111" s="31">
        <v>22445.013855260189</v>
      </c>
      <c r="I111" s="31">
        <v>8220.0524124051863</v>
      </c>
      <c r="J111" s="31">
        <v>16395.134724093186</v>
      </c>
      <c r="K111" s="31">
        <v>29700.966286909323</v>
      </c>
      <c r="L111" s="31">
        <v>290251.67830563214</v>
      </c>
    </row>
  </sheetData>
  <mergeCells count="5">
    <mergeCell ref="A110:L110"/>
    <mergeCell ref="C1:L1"/>
    <mergeCell ref="A1:B2"/>
    <mergeCell ref="A109:B109"/>
    <mergeCell ref="A111:B11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111"/>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95" t="s">
        <v>23</v>
      </c>
      <c r="B1" s="96"/>
      <c r="C1" s="111" t="s">
        <v>162</v>
      </c>
      <c r="D1" s="112"/>
      <c r="E1" s="112"/>
      <c r="F1" s="112"/>
      <c r="G1" s="112"/>
      <c r="H1" s="112"/>
      <c r="I1" s="112"/>
      <c r="J1" s="113"/>
    </row>
    <row r="2" spans="1:10" ht="24" customHeight="1" x14ac:dyDescent="0.3">
      <c r="A2" s="97"/>
      <c r="B2" s="98"/>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376.86195931265843</v>
      </c>
      <c r="F3" s="29">
        <v>418.06105990012202</v>
      </c>
      <c r="G3" s="29">
        <v>420.96866737478092</v>
      </c>
      <c r="H3" s="29">
        <v>166.24630920145245</v>
      </c>
      <c r="I3" s="29">
        <v>209.35059701249591</v>
      </c>
      <c r="J3" s="29">
        <v>335.38746629963248</v>
      </c>
    </row>
    <row r="4" spans="1:10" x14ac:dyDescent="0.3">
      <c r="A4" s="32">
        <v>2</v>
      </c>
      <c r="B4" s="4">
        <v>43835</v>
      </c>
      <c r="C4" s="29">
        <v>142.68106464102408</v>
      </c>
      <c r="D4" s="29">
        <v>523.88314503208244</v>
      </c>
      <c r="E4" s="29">
        <v>423.08394163359122</v>
      </c>
      <c r="F4" s="29">
        <v>409.61357391848463</v>
      </c>
      <c r="G4" s="29">
        <v>423.58038504062154</v>
      </c>
      <c r="H4" s="29">
        <v>123.8955393356065</v>
      </c>
      <c r="I4" s="29">
        <v>174.6819573561549</v>
      </c>
      <c r="J4" s="29">
        <v>362.5540455377045</v>
      </c>
    </row>
    <row r="5" spans="1:10" x14ac:dyDescent="0.3">
      <c r="A5" s="29">
        <v>3</v>
      </c>
      <c r="B5" s="4">
        <v>43842</v>
      </c>
      <c r="C5" s="29">
        <v>136.36397987688724</v>
      </c>
      <c r="D5" s="29">
        <v>500.20469644483074</v>
      </c>
      <c r="E5" s="29">
        <v>404.28623537572207</v>
      </c>
      <c r="F5" s="29">
        <v>428.92178908802509</v>
      </c>
      <c r="G5" s="29">
        <v>403.11086958114902</v>
      </c>
      <c r="H5" s="29">
        <v>124.25332697638592</v>
      </c>
      <c r="I5" s="29">
        <v>214.18050419487494</v>
      </c>
      <c r="J5" s="29">
        <v>301.89752290158003</v>
      </c>
    </row>
    <row r="6" spans="1:10" x14ac:dyDescent="0.3">
      <c r="A6" s="29">
        <v>4</v>
      </c>
      <c r="B6" s="4">
        <v>43849</v>
      </c>
      <c r="C6" s="29">
        <v>149.18697362888344</v>
      </c>
      <c r="D6" s="29">
        <v>503.92316248358634</v>
      </c>
      <c r="E6" s="29">
        <v>385.72870392861046</v>
      </c>
      <c r="F6" s="29">
        <v>360.0953596924025</v>
      </c>
      <c r="G6" s="29">
        <v>414.69518514506791</v>
      </c>
      <c r="H6" s="29">
        <v>121.91631540054627</v>
      </c>
      <c r="I6" s="29">
        <v>162.82921642422201</v>
      </c>
      <c r="J6" s="29">
        <v>305.30361205384264</v>
      </c>
    </row>
    <row r="7" spans="1:10" x14ac:dyDescent="0.3">
      <c r="A7" s="29">
        <v>5</v>
      </c>
      <c r="B7" s="4">
        <v>43856</v>
      </c>
      <c r="C7" s="29">
        <v>124.26116796546508</v>
      </c>
      <c r="D7" s="29">
        <v>541.69415859686035</v>
      </c>
      <c r="E7" s="29">
        <v>485.6907129289126</v>
      </c>
      <c r="F7" s="29">
        <v>350.01195907777321</v>
      </c>
      <c r="G7" s="29">
        <v>466.16276494050453</v>
      </c>
      <c r="H7" s="29">
        <v>103.39821995024865</v>
      </c>
      <c r="I7" s="29">
        <v>185.86822969271367</v>
      </c>
      <c r="J7" s="29">
        <v>328.61707853618896</v>
      </c>
    </row>
    <row r="8" spans="1:10" x14ac:dyDescent="0.3">
      <c r="A8" s="29">
        <v>6</v>
      </c>
      <c r="B8" s="4">
        <v>43863</v>
      </c>
      <c r="C8" s="29">
        <v>179.77721879899684</v>
      </c>
      <c r="D8" s="29">
        <v>577.3195740395056</v>
      </c>
      <c r="E8" s="29">
        <v>427.39297843465522</v>
      </c>
      <c r="F8" s="29">
        <v>435.82800179700627</v>
      </c>
      <c r="G8" s="29">
        <v>428.78080669299544</v>
      </c>
      <c r="H8" s="29">
        <v>161.82534777716211</v>
      </c>
      <c r="I8" s="29">
        <v>202.22688048905928</v>
      </c>
      <c r="J8" s="29">
        <v>329.27374616209693</v>
      </c>
    </row>
    <row r="9" spans="1:10" x14ac:dyDescent="0.3">
      <c r="A9" s="29">
        <v>7</v>
      </c>
      <c r="B9" s="4">
        <v>43870</v>
      </c>
      <c r="C9" s="29">
        <v>160.93619564808506</v>
      </c>
      <c r="D9" s="29">
        <v>499.55024899662476</v>
      </c>
      <c r="E9" s="29">
        <v>378.65232216551215</v>
      </c>
      <c r="F9" s="29">
        <v>391.95144972240928</v>
      </c>
      <c r="G9" s="29">
        <v>381.40706836388802</v>
      </c>
      <c r="H9" s="29">
        <v>146.32728472780224</v>
      </c>
      <c r="I9" s="29">
        <v>190.76879689528391</v>
      </c>
      <c r="J9" s="29">
        <v>355.53894774999094</v>
      </c>
    </row>
    <row r="10" spans="1:10" x14ac:dyDescent="0.3">
      <c r="A10" s="29">
        <v>8</v>
      </c>
      <c r="B10" s="4">
        <v>43877</v>
      </c>
      <c r="C10" s="29">
        <v>133.07882793224758</v>
      </c>
      <c r="D10" s="29">
        <v>471.62952288563474</v>
      </c>
      <c r="E10" s="29">
        <v>376.44692795593988</v>
      </c>
      <c r="F10" s="29">
        <v>437.19780121183885</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390.05871791015426</v>
      </c>
      <c r="G11" s="29">
        <v>424.30781689678815</v>
      </c>
      <c r="H11" s="29">
        <v>134.34251242528757</v>
      </c>
      <c r="I11" s="29">
        <v>160.78813265589392</v>
      </c>
      <c r="J11" s="29">
        <v>357.151271959464</v>
      </c>
    </row>
    <row r="12" spans="1:10" x14ac:dyDescent="0.3">
      <c r="A12" s="29">
        <v>10</v>
      </c>
      <c r="B12" s="4">
        <v>43891</v>
      </c>
      <c r="C12" s="29">
        <v>148.90286991688299</v>
      </c>
      <c r="D12" s="29">
        <v>524.16824308389835</v>
      </c>
      <c r="E12" s="29">
        <v>416.01755477925445</v>
      </c>
      <c r="F12" s="29">
        <v>400.65778392280686</v>
      </c>
      <c r="G12" s="29">
        <v>455.65275732741173</v>
      </c>
      <c r="H12" s="29">
        <v>130.39865849500896</v>
      </c>
      <c r="I12" s="29">
        <v>189.54141322712007</v>
      </c>
      <c r="J12" s="29">
        <v>364.84737331482739</v>
      </c>
    </row>
    <row r="13" spans="1:10" x14ac:dyDescent="0.3">
      <c r="A13" s="29">
        <v>11</v>
      </c>
      <c r="B13" s="4">
        <v>43898</v>
      </c>
      <c r="C13" s="29">
        <v>117.76498257183388</v>
      </c>
      <c r="D13" s="29">
        <v>509.14107391852787</v>
      </c>
      <c r="E13" s="29">
        <v>402.61833870421344</v>
      </c>
      <c r="F13" s="29">
        <v>383.60280899772499</v>
      </c>
      <c r="G13" s="29">
        <v>435.9879974821938</v>
      </c>
      <c r="H13" s="29">
        <v>135.94732698457835</v>
      </c>
      <c r="I13" s="29">
        <v>170.68084352122293</v>
      </c>
      <c r="J13" s="29">
        <v>359.20565632359632</v>
      </c>
    </row>
    <row r="14" spans="1:10" x14ac:dyDescent="0.3">
      <c r="A14" s="29">
        <v>12</v>
      </c>
      <c r="B14" s="4">
        <v>43905</v>
      </c>
      <c r="C14" s="29">
        <v>112.6829252201093</v>
      </c>
      <c r="D14" s="29">
        <v>493.13199289664527</v>
      </c>
      <c r="E14" s="29">
        <v>434.5194766306098</v>
      </c>
      <c r="F14" s="29">
        <v>382.28208539423474</v>
      </c>
      <c r="G14" s="29">
        <v>443.89874649192006</v>
      </c>
      <c r="H14" s="29">
        <v>117.03706772757687</v>
      </c>
      <c r="I14" s="29">
        <v>170.54018736036249</v>
      </c>
      <c r="J14" s="29">
        <v>379.67983954841714</v>
      </c>
    </row>
    <row r="15" spans="1:10" x14ac:dyDescent="0.3">
      <c r="A15" s="29">
        <v>13</v>
      </c>
      <c r="B15" s="4">
        <v>43912</v>
      </c>
      <c r="C15" s="29">
        <v>127.8237090647194</v>
      </c>
      <c r="D15" s="29">
        <v>546.75782561364349</v>
      </c>
      <c r="E15" s="29">
        <v>409.89545639939746</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400.78915156488392</v>
      </c>
      <c r="F16" s="29">
        <v>376.5884897697922</v>
      </c>
      <c r="G16" s="29">
        <v>388.09235958062527</v>
      </c>
      <c r="H16" s="29">
        <v>127.26559161134126</v>
      </c>
      <c r="I16" s="29">
        <v>195.47223902684135</v>
      </c>
      <c r="J16" s="29">
        <v>325.69075993893955</v>
      </c>
    </row>
    <row r="17" spans="1:10" x14ac:dyDescent="0.3">
      <c r="A17" s="29">
        <v>15</v>
      </c>
      <c r="B17" s="4">
        <v>43926</v>
      </c>
      <c r="C17" s="29">
        <v>122.9695015270365</v>
      </c>
      <c r="D17" s="29">
        <v>569.87584741633827</v>
      </c>
      <c r="E17" s="29">
        <v>429.42610386894285</v>
      </c>
      <c r="F17" s="29">
        <v>352.03116683930614</v>
      </c>
      <c r="G17" s="29">
        <v>445.18326412799536</v>
      </c>
      <c r="H17" s="29">
        <v>121.89123641325463</v>
      </c>
      <c r="I17" s="29">
        <v>177.00909142888503</v>
      </c>
      <c r="J17" s="29">
        <v>309.30325213909532</v>
      </c>
    </row>
    <row r="18" spans="1:10" x14ac:dyDescent="0.3">
      <c r="A18" s="29">
        <v>16</v>
      </c>
      <c r="B18" s="4">
        <v>43933</v>
      </c>
      <c r="C18" s="29">
        <v>134.35400098077127</v>
      </c>
      <c r="D18" s="29">
        <v>476.79111073257087</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374.74560939217974</v>
      </c>
      <c r="F19" s="29">
        <v>363.81790590009251</v>
      </c>
      <c r="G19" s="29">
        <v>381.91515769121304</v>
      </c>
      <c r="H19" s="29">
        <v>114.04969189469782</v>
      </c>
      <c r="I19" s="29">
        <v>186.20065633905338</v>
      </c>
      <c r="J19" s="29">
        <v>330.2706488263068</v>
      </c>
    </row>
    <row r="20" spans="1:10" x14ac:dyDescent="0.3">
      <c r="A20" s="29">
        <v>18</v>
      </c>
      <c r="B20" s="4">
        <v>43947</v>
      </c>
      <c r="C20" s="29">
        <v>118.4390408629034</v>
      </c>
      <c r="D20" s="29">
        <v>479.01793738448009</v>
      </c>
      <c r="E20" s="29">
        <v>383.97634841345689</v>
      </c>
      <c r="F20" s="29">
        <v>350.39659781062676</v>
      </c>
      <c r="G20" s="29">
        <v>419.5973074928113</v>
      </c>
      <c r="H20" s="29">
        <v>101.5148793466733</v>
      </c>
      <c r="I20" s="29">
        <v>183.25517064040818</v>
      </c>
      <c r="J20" s="29">
        <v>326.04251521455473</v>
      </c>
    </row>
    <row r="21" spans="1:10" x14ac:dyDescent="0.3">
      <c r="A21" s="29">
        <v>19</v>
      </c>
      <c r="B21" s="4">
        <v>43954</v>
      </c>
      <c r="C21" s="29">
        <v>108.51677982052159</v>
      </c>
      <c r="D21" s="29">
        <v>535.58368947852432</v>
      </c>
      <c r="E21" s="29">
        <v>373.35126994901543</v>
      </c>
      <c r="F21" s="29">
        <v>373.10329476493422</v>
      </c>
      <c r="G21" s="29">
        <v>439.74968713848011</v>
      </c>
      <c r="H21" s="29">
        <v>112.76610735035493</v>
      </c>
      <c r="I21" s="29">
        <v>151.22543748690072</v>
      </c>
      <c r="J21" s="29">
        <v>347.49521537348681</v>
      </c>
    </row>
    <row r="22" spans="1:10" x14ac:dyDescent="0.3">
      <c r="A22" s="29">
        <v>20</v>
      </c>
      <c r="B22" s="4">
        <v>43961</v>
      </c>
      <c r="C22" s="29">
        <v>90.195138258710045</v>
      </c>
      <c r="D22" s="29">
        <v>593.79178509342808</v>
      </c>
      <c r="E22" s="29">
        <v>412.53004447413878</v>
      </c>
      <c r="F22" s="29">
        <v>397.88830245791212</v>
      </c>
      <c r="G22" s="29">
        <v>432.64011973416973</v>
      </c>
      <c r="H22" s="29">
        <v>128.78154918598398</v>
      </c>
      <c r="I22" s="29">
        <v>203.92555855619923</v>
      </c>
      <c r="J22" s="29">
        <v>312.58266394653521</v>
      </c>
    </row>
    <row r="23" spans="1:10" x14ac:dyDescent="0.3">
      <c r="A23" s="29">
        <v>21</v>
      </c>
      <c r="B23" s="4">
        <v>43968</v>
      </c>
      <c r="C23" s="29">
        <v>95.85428847585834</v>
      </c>
      <c r="D23" s="29">
        <v>786.58556973398095</v>
      </c>
      <c r="E23" s="29">
        <v>412.00600973389635</v>
      </c>
      <c r="F23" s="29">
        <v>361.56087406842113</v>
      </c>
      <c r="G23" s="29">
        <v>418.51080022431609</v>
      </c>
      <c r="H23" s="29">
        <v>139.24726880314691</v>
      </c>
      <c r="I23" s="29">
        <v>205.16523782130935</v>
      </c>
      <c r="J23" s="29">
        <v>383.51695407566143</v>
      </c>
    </row>
    <row r="24" spans="1:10" x14ac:dyDescent="0.3">
      <c r="A24" s="29">
        <v>22</v>
      </c>
      <c r="B24" s="4">
        <v>43975</v>
      </c>
      <c r="C24" s="29">
        <v>109.60473475970124</v>
      </c>
      <c r="D24" s="29">
        <v>827.52145960825351</v>
      </c>
      <c r="E24" s="29">
        <v>439.38900093504833</v>
      </c>
      <c r="F24" s="29">
        <v>340.88760076333608</v>
      </c>
      <c r="G24" s="29">
        <v>519.11175727269733</v>
      </c>
      <c r="H24" s="29">
        <v>144.01961477058936</v>
      </c>
      <c r="I24" s="29">
        <v>226.50242497737185</v>
      </c>
      <c r="J24" s="29">
        <v>394.6158850649374</v>
      </c>
    </row>
    <row r="25" spans="1:10" x14ac:dyDescent="0.3">
      <c r="A25" s="29">
        <v>23</v>
      </c>
      <c r="B25" s="4">
        <v>43982</v>
      </c>
      <c r="C25" s="29">
        <v>132.51760343271678</v>
      </c>
      <c r="D25" s="29">
        <v>890.84382192689372</v>
      </c>
      <c r="E25" s="29">
        <v>437.16549924676985</v>
      </c>
      <c r="F25" s="29">
        <v>383.63400974526428</v>
      </c>
      <c r="G25" s="29">
        <v>486.25472629747878</v>
      </c>
      <c r="H25" s="29">
        <v>148.82826889202019</v>
      </c>
      <c r="I25" s="29">
        <v>248.41068586595009</v>
      </c>
      <c r="J25" s="29">
        <v>356.22835934795046</v>
      </c>
    </row>
    <row r="26" spans="1:10" x14ac:dyDescent="0.3">
      <c r="A26" s="29">
        <v>24</v>
      </c>
      <c r="B26" s="4">
        <v>43989</v>
      </c>
      <c r="C26" s="29">
        <v>139.02718423725844</v>
      </c>
      <c r="D26" s="29">
        <v>980.54580984198299</v>
      </c>
      <c r="E26" s="29">
        <v>478.56849224470113</v>
      </c>
      <c r="F26" s="29">
        <v>412.37045840853045</v>
      </c>
      <c r="G26" s="29">
        <v>502.40577719775769</v>
      </c>
      <c r="H26" s="29">
        <v>167.78613708535084</v>
      </c>
      <c r="I26" s="29">
        <v>283.75735404670723</v>
      </c>
      <c r="J26" s="29">
        <v>387.30646759867477</v>
      </c>
    </row>
    <row r="27" spans="1:10" x14ac:dyDescent="0.3">
      <c r="A27" s="29">
        <v>25</v>
      </c>
      <c r="B27" s="4">
        <v>43996</v>
      </c>
      <c r="C27" s="29">
        <v>173.84727060745229</v>
      </c>
      <c r="D27" s="29">
        <v>996.48684042378602</v>
      </c>
      <c r="E27" s="29">
        <v>601.840968786747</v>
      </c>
      <c r="F27" s="29">
        <v>428.37351916763743</v>
      </c>
      <c r="G27" s="29">
        <v>752.30017776534237</v>
      </c>
      <c r="H27" s="29">
        <v>180.15254148899095</v>
      </c>
      <c r="I27" s="29">
        <v>363.5626071921422</v>
      </c>
      <c r="J27" s="29">
        <v>444.34206616243932</v>
      </c>
    </row>
    <row r="28" spans="1:10" x14ac:dyDescent="0.3">
      <c r="A28" s="29">
        <v>26</v>
      </c>
      <c r="B28" s="4">
        <v>44003</v>
      </c>
      <c r="C28" s="29">
        <v>262.13697618398294</v>
      </c>
      <c r="D28" s="29">
        <v>927.32156676032992</v>
      </c>
      <c r="E28" s="29">
        <v>697.09509481056614</v>
      </c>
      <c r="F28" s="29">
        <v>460.21027167553416</v>
      </c>
      <c r="G28" s="29">
        <v>955.46435176662305</v>
      </c>
      <c r="H28" s="29">
        <v>153.09833867502297</v>
      </c>
      <c r="I28" s="29">
        <v>434.01122386272937</v>
      </c>
      <c r="J28" s="29">
        <v>518.83615400816029</v>
      </c>
    </row>
    <row r="29" spans="1:10" x14ac:dyDescent="0.3">
      <c r="A29" s="29">
        <v>27</v>
      </c>
      <c r="B29" s="4">
        <v>44010</v>
      </c>
      <c r="C29" s="29">
        <v>281.49173516489037</v>
      </c>
      <c r="D29" s="29">
        <v>916.47056057304349</v>
      </c>
      <c r="E29" s="29">
        <v>844.4535332771411</v>
      </c>
      <c r="F29" s="29">
        <v>540.62533547386624</v>
      </c>
      <c r="G29" s="29">
        <v>1051.3185406161615</v>
      </c>
      <c r="H29" s="29">
        <v>155.18105074168415</v>
      </c>
      <c r="I29" s="29">
        <v>472.42475139158864</v>
      </c>
      <c r="J29" s="29">
        <v>561.22682808437889</v>
      </c>
    </row>
    <row r="30" spans="1:10" x14ac:dyDescent="0.3">
      <c r="A30" s="29">
        <v>28</v>
      </c>
      <c r="B30" s="4">
        <v>44017</v>
      </c>
      <c r="C30" s="29">
        <v>203.44102491330273</v>
      </c>
      <c r="D30" s="29">
        <v>907.21735393729239</v>
      </c>
      <c r="E30" s="29">
        <v>990.60205450183162</v>
      </c>
      <c r="F30" s="29">
        <v>569.80701256009252</v>
      </c>
      <c r="G30" s="29">
        <v>1162.6120837687872</v>
      </c>
      <c r="H30" s="29">
        <v>189.34232433735048</v>
      </c>
      <c r="I30" s="29">
        <v>499.55229289961608</v>
      </c>
      <c r="J30" s="29">
        <v>637.5134899710514</v>
      </c>
    </row>
    <row r="31" spans="1:10" x14ac:dyDescent="0.3">
      <c r="A31" s="29">
        <v>29</v>
      </c>
      <c r="B31" s="4">
        <v>44024</v>
      </c>
      <c r="C31" s="29">
        <v>328.72908329208082</v>
      </c>
      <c r="D31" s="29">
        <v>842.51801418104992</v>
      </c>
      <c r="E31" s="29">
        <v>1170.1664498061366</v>
      </c>
      <c r="F31" s="29">
        <v>828.12922140274031</v>
      </c>
      <c r="G31" s="29">
        <v>1297.6435924525515</v>
      </c>
      <c r="H31" s="29">
        <v>173.87974248441546</v>
      </c>
      <c r="I31" s="29">
        <v>493.93841794498189</v>
      </c>
      <c r="J31" s="29">
        <v>720.71993664450406</v>
      </c>
    </row>
    <row r="32" spans="1:10" x14ac:dyDescent="0.3">
      <c r="A32" s="29">
        <v>30</v>
      </c>
      <c r="B32" s="4">
        <v>44031</v>
      </c>
      <c r="C32" s="29">
        <v>307.55618465016209</v>
      </c>
      <c r="D32" s="29">
        <v>757.20401622157408</v>
      </c>
      <c r="E32" s="29">
        <v>1034.3034990867018</v>
      </c>
      <c r="F32" s="29">
        <v>960.31070257623514</v>
      </c>
      <c r="G32" s="29">
        <v>1019.1153441774452</v>
      </c>
      <c r="H32" s="29">
        <v>224.27692214744229</v>
      </c>
      <c r="I32" s="29">
        <v>434.77237520234996</v>
      </c>
      <c r="J32" s="29">
        <v>732.7005819111223</v>
      </c>
    </row>
    <row r="33" spans="1:10" x14ac:dyDescent="0.3">
      <c r="A33" s="29">
        <v>31</v>
      </c>
      <c r="B33" s="4">
        <v>44038</v>
      </c>
      <c r="C33" s="29">
        <v>187.68547453788665</v>
      </c>
      <c r="D33" s="29">
        <v>699.10290481357947</v>
      </c>
      <c r="E33" s="29">
        <v>877.16617744863129</v>
      </c>
      <c r="F33" s="29">
        <v>790.61577136887024</v>
      </c>
      <c r="G33" s="29">
        <v>906.60631156997852</v>
      </c>
      <c r="H33" s="29">
        <v>256.54455949660741</v>
      </c>
      <c r="I33" s="29">
        <v>363.24241315433153</v>
      </c>
      <c r="J33" s="29">
        <v>708.07192005660193</v>
      </c>
    </row>
    <row r="34" spans="1:10" x14ac:dyDescent="0.3">
      <c r="A34" s="29">
        <v>32</v>
      </c>
      <c r="B34" s="4">
        <v>44045</v>
      </c>
      <c r="C34" s="29">
        <v>211.31263423108436</v>
      </c>
      <c r="D34" s="29">
        <v>733.24505193126288</v>
      </c>
      <c r="E34" s="29">
        <v>728.23217877550906</v>
      </c>
      <c r="F34" s="29">
        <v>713.38402659795679</v>
      </c>
      <c r="G34" s="29">
        <v>703.70785639413202</v>
      </c>
      <c r="H34" s="29">
        <v>267.41676747500014</v>
      </c>
      <c r="I34" s="29">
        <v>324.88047866050545</v>
      </c>
      <c r="J34" s="29">
        <v>624.07676418999381</v>
      </c>
    </row>
    <row r="35" spans="1:10" x14ac:dyDescent="0.3">
      <c r="A35" s="29">
        <v>33</v>
      </c>
      <c r="B35" s="4">
        <v>44052</v>
      </c>
      <c r="C35" s="29">
        <v>176.62091789513681</v>
      </c>
      <c r="D35" s="29">
        <v>588.73008206974669</v>
      </c>
      <c r="E35" s="29">
        <v>626.07583486396049</v>
      </c>
      <c r="F35" s="29">
        <v>582.84753723056781</v>
      </c>
      <c r="G35" s="29">
        <v>648.048796140067</v>
      </c>
      <c r="H35" s="29">
        <v>268.96201655293606</v>
      </c>
      <c r="I35" s="29">
        <v>278.37274384751277</v>
      </c>
      <c r="J35" s="29">
        <v>500.93740856375308</v>
      </c>
    </row>
    <row r="36" spans="1:10" x14ac:dyDescent="0.3">
      <c r="A36" s="29">
        <v>34</v>
      </c>
      <c r="B36" s="4">
        <v>44059</v>
      </c>
      <c r="C36" s="29">
        <v>151.74186562977678</v>
      </c>
      <c r="D36" s="29">
        <v>645.35034470543519</v>
      </c>
      <c r="E36" s="29">
        <v>554.32429475798358</v>
      </c>
      <c r="F36" s="29">
        <v>545.95690091970391</v>
      </c>
      <c r="G36" s="29">
        <v>604.38379425203448</v>
      </c>
      <c r="H36" s="29">
        <v>261.51079226919489</v>
      </c>
      <c r="I36" s="29">
        <v>277.85004666599502</v>
      </c>
      <c r="J36" s="29">
        <v>479.36674395749588</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243.71855250207221</v>
      </c>
      <c r="J37" s="29">
        <v>463.31989051529996</v>
      </c>
    </row>
    <row r="38" spans="1:10" x14ac:dyDescent="0.3">
      <c r="A38" s="29">
        <v>36</v>
      </c>
      <c r="B38" s="4">
        <v>44073</v>
      </c>
      <c r="C38" s="29">
        <v>157.07769371595154</v>
      </c>
      <c r="D38" s="29">
        <v>633.768719417537</v>
      </c>
      <c r="E38" s="29">
        <v>556.08368628772962</v>
      </c>
      <c r="F38" s="29">
        <v>482.61404306989823</v>
      </c>
      <c r="G38" s="29">
        <v>516.98945032481265</v>
      </c>
      <c r="H38" s="29">
        <v>174.34531995903262</v>
      </c>
      <c r="I38" s="29">
        <v>223.1294860342405</v>
      </c>
      <c r="J38" s="29">
        <v>394.65536506664972</v>
      </c>
    </row>
    <row r="39" spans="1:10" x14ac:dyDescent="0.3">
      <c r="A39" s="29">
        <v>37</v>
      </c>
      <c r="B39" s="4">
        <v>44080</v>
      </c>
      <c r="C39" s="29">
        <v>153.7707782988569</v>
      </c>
      <c r="D39" s="29">
        <v>617.50244862425529</v>
      </c>
      <c r="E39" s="29">
        <v>434.05409595282066</v>
      </c>
      <c r="F39" s="29">
        <v>395.88712138742034</v>
      </c>
      <c r="G39" s="29">
        <v>463.81704315368029</v>
      </c>
      <c r="H39" s="29">
        <v>176.19584577211225</v>
      </c>
      <c r="I39" s="29">
        <v>224.44920357359976</v>
      </c>
      <c r="J39" s="29">
        <v>436.04482612068449</v>
      </c>
    </row>
    <row r="40" spans="1:10" x14ac:dyDescent="0.3">
      <c r="A40" s="29">
        <v>38</v>
      </c>
      <c r="B40" s="4">
        <v>44087</v>
      </c>
      <c r="C40" s="29">
        <v>140.10061060022667</v>
      </c>
      <c r="D40" s="29">
        <v>488.12855080569182</v>
      </c>
      <c r="E40" s="29">
        <v>465.49898981712215</v>
      </c>
      <c r="F40" s="29">
        <v>398.37664753457386</v>
      </c>
      <c r="G40" s="29">
        <v>429.40792908333015</v>
      </c>
      <c r="H40" s="29">
        <v>157.45694116986442</v>
      </c>
      <c r="I40" s="29">
        <v>212.22984610851631</v>
      </c>
      <c r="J40" s="29">
        <v>371.66642209551446</v>
      </c>
    </row>
    <row r="41" spans="1:10" x14ac:dyDescent="0.3">
      <c r="A41" s="29">
        <v>39</v>
      </c>
      <c r="B41" s="4">
        <v>44094</v>
      </c>
      <c r="C41" s="29">
        <v>129.51362004703756</v>
      </c>
      <c r="D41" s="29">
        <v>520.32648925487752</v>
      </c>
      <c r="E41" s="29">
        <v>416.19323827975512</v>
      </c>
      <c r="F41" s="29">
        <v>423.82411444636136</v>
      </c>
      <c r="G41" s="29">
        <v>465.77799767083098</v>
      </c>
      <c r="H41" s="29">
        <v>180.04264525981498</v>
      </c>
      <c r="I41" s="29">
        <v>201.57423572059929</v>
      </c>
      <c r="J41" s="29">
        <v>363.79832790857915</v>
      </c>
    </row>
    <row r="42" spans="1:10" x14ac:dyDescent="0.3">
      <c r="A42" s="29">
        <v>40</v>
      </c>
      <c r="B42" s="4">
        <v>44101</v>
      </c>
      <c r="C42" s="29">
        <v>138.11063619458935</v>
      </c>
      <c r="D42" s="29">
        <v>608.61757617327657</v>
      </c>
      <c r="E42" s="29">
        <v>464.41774797325849</v>
      </c>
      <c r="F42" s="29">
        <v>380.60887560628055</v>
      </c>
      <c r="G42" s="29">
        <v>416.96127739156566</v>
      </c>
      <c r="H42" s="29">
        <v>170.64857181375044</v>
      </c>
      <c r="I42" s="29">
        <v>200.06821063819996</v>
      </c>
      <c r="J42" s="29">
        <v>320.09412652640384</v>
      </c>
    </row>
    <row r="43" spans="1:10" x14ac:dyDescent="0.3">
      <c r="A43" s="29">
        <v>41</v>
      </c>
      <c r="B43" s="4">
        <v>44108</v>
      </c>
      <c r="C43" s="29">
        <v>176.05906896516137</v>
      </c>
      <c r="D43" s="29">
        <v>568.79196914223348</v>
      </c>
      <c r="E43" s="29">
        <v>447.98478881701067</v>
      </c>
      <c r="F43" s="29">
        <v>417.00222766717172</v>
      </c>
      <c r="G43" s="29">
        <v>463.88657312955945</v>
      </c>
      <c r="H43" s="29">
        <v>179.55238990320396</v>
      </c>
      <c r="I43" s="29">
        <v>225.90950833350405</v>
      </c>
      <c r="J43" s="29">
        <v>393.8461677199187</v>
      </c>
    </row>
    <row r="44" spans="1:10" x14ac:dyDescent="0.3">
      <c r="A44" s="29">
        <v>42</v>
      </c>
      <c r="B44" s="4">
        <v>44115</v>
      </c>
      <c r="C44" s="29">
        <v>156.30154972631362</v>
      </c>
      <c r="D44" s="29">
        <v>556.64515742815047</v>
      </c>
      <c r="E44" s="29">
        <v>413.50989165081336</v>
      </c>
      <c r="F44" s="29">
        <v>438.08478613290953</v>
      </c>
      <c r="G44" s="29">
        <v>453.96133260945271</v>
      </c>
      <c r="H44" s="29">
        <v>170.978621925418</v>
      </c>
      <c r="I44" s="29">
        <v>239.05621865557617</v>
      </c>
      <c r="J44" s="29">
        <v>425.57836332346415</v>
      </c>
    </row>
    <row r="45" spans="1:10" x14ac:dyDescent="0.3">
      <c r="A45" s="29">
        <v>43</v>
      </c>
      <c r="B45" s="4">
        <v>44122</v>
      </c>
      <c r="C45" s="29">
        <v>151.90366503823833</v>
      </c>
      <c r="D45" s="29">
        <v>501.61783227844535</v>
      </c>
      <c r="E45" s="29">
        <v>425.43801536788772</v>
      </c>
      <c r="F45" s="29">
        <v>384.74227671776885</v>
      </c>
      <c r="G45" s="29">
        <v>481.51833019944888</v>
      </c>
      <c r="H45" s="29">
        <v>170.29524014093994</v>
      </c>
      <c r="I45" s="29">
        <v>259.81464716951564</v>
      </c>
      <c r="J45" s="29">
        <v>390.99960371163246</v>
      </c>
    </row>
    <row r="46" spans="1:10" x14ac:dyDescent="0.3">
      <c r="A46" s="29">
        <v>44</v>
      </c>
      <c r="B46" s="4">
        <v>44129</v>
      </c>
      <c r="C46" s="29">
        <v>137.07202164743521</v>
      </c>
      <c r="D46" s="29">
        <v>487.65292437040489</v>
      </c>
      <c r="E46" s="29">
        <v>420.43907295193333</v>
      </c>
      <c r="F46" s="29">
        <v>401.25136280858203</v>
      </c>
      <c r="G46" s="29">
        <v>456.93524766253029</v>
      </c>
      <c r="H46" s="29">
        <v>190.41038730085785</v>
      </c>
      <c r="I46" s="29">
        <v>353.11995036284355</v>
      </c>
      <c r="J46" s="29">
        <v>390.64922545733634</v>
      </c>
    </row>
    <row r="47" spans="1:10" x14ac:dyDescent="0.3">
      <c r="A47" s="29">
        <v>45</v>
      </c>
      <c r="B47" s="4">
        <v>44136</v>
      </c>
      <c r="C47" s="29">
        <v>161.45807930805779</v>
      </c>
      <c r="D47" s="29">
        <v>493.32701816764825</v>
      </c>
      <c r="E47" s="29">
        <v>420.57667062274993</v>
      </c>
      <c r="F47" s="29">
        <v>366.86682639158136</v>
      </c>
      <c r="G47" s="29">
        <v>474.98671745995</v>
      </c>
      <c r="H47" s="29">
        <v>163.6449889225224</v>
      </c>
      <c r="I47" s="29">
        <v>436.16604317829842</v>
      </c>
      <c r="J47" s="29">
        <v>377.05991778130681</v>
      </c>
    </row>
    <row r="48" spans="1:10" x14ac:dyDescent="0.3">
      <c r="A48" s="29">
        <v>46</v>
      </c>
      <c r="B48" s="4">
        <v>44143</v>
      </c>
      <c r="C48" s="29">
        <v>163.41438725622714</v>
      </c>
      <c r="D48" s="29">
        <v>579.50802782861979</v>
      </c>
      <c r="E48" s="29">
        <v>453.20550447393606</v>
      </c>
      <c r="F48" s="29">
        <v>405.14946063947519</v>
      </c>
      <c r="G48" s="29">
        <v>485.25876662683891</v>
      </c>
      <c r="H48" s="29">
        <v>153.74962743254872</v>
      </c>
      <c r="I48" s="29">
        <v>530.14011157131779</v>
      </c>
      <c r="J48" s="29">
        <v>389.1922105989554</v>
      </c>
    </row>
    <row r="49" spans="1:10" x14ac:dyDescent="0.3">
      <c r="A49" s="29">
        <v>47</v>
      </c>
      <c r="B49" s="4">
        <v>44150</v>
      </c>
      <c r="C49" s="29">
        <v>195.87240242955937</v>
      </c>
      <c r="D49" s="29">
        <v>559.26891441360726</v>
      </c>
      <c r="E49" s="29">
        <v>410.73343280268102</v>
      </c>
      <c r="F49" s="29">
        <v>392.31151076666754</v>
      </c>
      <c r="G49" s="29">
        <v>471.85507824059425</v>
      </c>
      <c r="H49" s="29">
        <v>150.06998283174738</v>
      </c>
      <c r="I49" s="29">
        <v>633.87781878211695</v>
      </c>
      <c r="J49" s="29">
        <v>386.9602481708838</v>
      </c>
    </row>
    <row r="50" spans="1:10" x14ac:dyDescent="0.3">
      <c r="A50" s="29">
        <v>48</v>
      </c>
      <c r="B50" s="4">
        <v>44157</v>
      </c>
      <c r="C50" s="29">
        <v>269.20034823365324</v>
      </c>
      <c r="D50" s="29">
        <v>526.57407050857898</v>
      </c>
      <c r="E50" s="29">
        <v>397.1101606736421</v>
      </c>
      <c r="F50" s="29">
        <v>390.43409888976214</v>
      </c>
      <c r="G50" s="29">
        <v>415.94788665380889</v>
      </c>
      <c r="H50" s="29">
        <v>125.22617498414999</v>
      </c>
      <c r="I50" s="29">
        <v>589.450292672405</v>
      </c>
      <c r="J50" s="29">
        <v>345.75699364370524</v>
      </c>
    </row>
    <row r="51" spans="1:10" x14ac:dyDescent="0.3">
      <c r="A51" s="29">
        <v>49</v>
      </c>
      <c r="B51" s="4">
        <v>44164</v>
      </c>
      <c r="C51" s="29">
        <v>318.18229431070415</v>
      </c>
      <c r="D51" s="29">
        <v>618.1158431984137</v>
      </c>
      <c r="E51" s="29">
        <v>466.02841786699156</v>
      </c>
      <c r="F51" s="29">
        <v>446.40292598938419</v>
      </c>
      <c r="G51" s="29">
        <v>448.49944887809522</v>
      </c>
      <c r="H51" s="29">
        <v>145.64303900673048</v>
      </c>
      <c r="I51" s="29">
        <v>531.43448951979019</v>
      </c>
      <c r="J51" s="29">
        <v>339.34571909489063</v>
      </c>
    </row>
    <row r="52" spans="1:10" x14ac:dyDescent="0.3">
      <c r="A52" s="29">
        <v>50</v>
      </c>
      <c r="B52" s="4">
        <v>44171</v>
      </c>
      <c r="C52" s="29">
        <v>361.01537717247209</v>
      </c>
      <c r="D52" s="29">
        <v>710.0261546011991</v>
      </c>
      <c r="E52" s="29">
        <v>442.55600604195854</v>
      </c>
      <c r="F52" s="29">
        <v>592.53514662603106</v>
      </c>
      <c r="G52" s="29">
        <v>471.28395884344758</v>
      </c>
      <c r="H52" s="29">
        <v>123.34482744226869</v>
      </c>
      <c r="I52" s="29">
        <v>425.45424874274102</v>
      </c>
      <c r="J52" s="29">
        <v>406.28148315386602</v>
      </c>
    </row>
    <row r="53" spans="1:10" x14ac:dyDescent="0.3">
      <c r="A53" s="29">
        <v>51</v>
      </c>
      <c r="B53" s="4">
        <v>44178</v>
      </c>
      <c r="C53" s="29">
        <v>393.45268739387427</v>
      </c>
      <c r="D53" s="29">
        <v>957.37620233948473</v>
      </c>
      <c r="E53" s="29">
        <v>458.21881308211277</v>
      </c>
      <c r="F53" s="29">
        <v>828.5691219888613</v>
      </c>
      <c r="G53" s="29">
        <v>472.02218827594351</v>
      </c>
      <c r="H53" s="29">
        <v>136.82634645016245</v>
      </c>
      <c r="I53" s="29">
        <v>402.05297003324154</v>
      </c>
      <c r="J53" s="29">
        <v>406.71663021964252</v>
      </c>
    </row>
    <row r="54" spans="1:10" x14ac:dyDescent="0.3">
      <c r="A54" s="29">
        <v>52</v>
      </c>
      <c r="B54" s="4">
        <v>44185</v>
      </c>
      <c r="C54" s="29">
        <v>416.29241959095015</v>
      </c>
      <c r="D54" s="29">
        <v>1213.7901094091933</v>
      </c>
      <c r="E54" s="29">
        <v>594.06230250685167</v>
      </c>
      <c r="F54" s="29">
        <v>1333.3518878502664</v>
      </c>
      <c r="G54" s="29">
        <v>657.99308274321425</v>
      </c>
      <c r="H54" s="29">
        <v>170.12386518666636</v>
      </c>
      <c r="I54" s="29">
        <v>332.68510074525562</v>
      </c>
      <c r="J54" s="29">
        <v>554.65662887891767</v>
      </c>
    </row>
    <row r="55" spans="1:10" x14ac:dyDescent="0.3">
      <c r="A55" s="29">
        <v>53</v>
      </c>
      <c r="B55" s="4">
        <v>44192</v>
      </c>
      <c r="C55" s="29">
        <v>363.80926427375567</v>
      </c>
      <c r="D55" s="29">
        <v>1458.717401694277</v>
      </c>
      <c r="E55" s="29">
        <v>798.23280266129382</v>
      </c>
      <c r="F55" s="29">
        <v>1667.4286595226708</v>
      </c>
      <c r="G55" s="29">
        <v>780.83660294002584</v>
      </c>
      <c r="H55" s="29">
        <v>184.44147823339142</v>
      </c>
      <c r="I55" s="29">
        <v>291.65683353478283</v>
      </c>
      <c r="J55" s="29">
        <v>783.18793426140701</v>
      </c>
    </row>
    <row r="56" spans="1:10" x14ac:dyDescent="0.3">
      <c r="A56" s="29">
        <v>1</v>
      </c>
      <c r="B56" s="4">
        <v>44199</v>
      </c>
      <c r="C56" s="29">
        <v>326.85193445039414</v>
      </c>
      <c r="D56" s="29">
        <v>1471.6390862568478</v>
      </c>
      <c r="E56" s="29">
        <v>982.9310914666471</v>
      </c>
      <c r="F56" s="29">
        <v>1766.7255721265992</v>
      </c>
      <c r="G56" s="29">
        <v>995.98948193776937</v>
      </c>
      <c r="H56" s="29">
        <v>212.79106338998261</v>
      </c>
      <c r="I56" s="29">
        <v>292.00606116885763</v>
      </c>
      <c r="J56" s="29">
        <v>1001.6976960321973</v>
      </c>
    </row>
    <row r="57" spans="1:10" x14ac:dyDescent="0.3">
      <c r="A57" s="29">
        <v>2</v>
      </c>
      <c r="B57" s="4">
        <v>44206</v>
      </c>
      <c r="C57" s="29">
        <v>248.25326724820701</v>
      </c>
      <c r="D57" s="29">
        <v>1347.105069669929</v>
      </c>
      <c r="E57" s="29">
        <v>1027.2047391098092</v>
      </c>
      <c r="F57" s="29">
        <v>1457.3233976230053</v>
      </c>
      <c r="G57" s="29">
        <v>1056.937232534581</v>
      </c>
      <c r="H57" s="29">
        <v>218.60052155921392</v>
      </c>
      <c r="I57" s="29">
        <v>249.23165183719104</v>
      </c>
      <c r="J57" s="29">
        <v>977.65360535346281</v>
      </c>
    </row>
    <row r="58" spans="1:10" x14ac:dyDescent="0.3">
      <c r="A58" s="29">
        <v>3</v>
      </c>
      <c r="B58" s="4">
        <v>44213</v>
      </c>
      <c r="C58" s="29">
        <v>226.00208202019201</v>
      </c>
      <c r="D58" s="29">
        <v>1112.4640845677172</v>
      </c>
      <c r="E58" s="29">
        <v>894.53751028654824</v>
      </c>
      <c r="F58" s="29">
        <v>1097.0414577462125</v>
      </c>
      <c r="G58" s="29">
        <v>940.27119348109954</v>
      </c>
      <c r="H58" s="29">
        <v>235.67682430019258</v>
      </c>
      <c r="I58" s="29">
        <v>243.4950820475967</v>
      </c>
      <c r="J58" s="29">
        <v>885.21431337015133</v>
      </c>
    </row>
    <row r="59" spans="1:10" x14ac:dyDescent="0.3">
      <c r="A59" s="29">
        <v>4</v>
      </c>
      <c r="B59" s="4">
        <v>44220</v>
      </c>
      <c r="C59" s="29">
        <v>174.97605015919646</v>
      </c>
      <c r="D59" s="29">
        <v>894.14062474201546</v>
      </c>
      <c r="E59" s="29">
        <v>698.09151139912842</v>
      </c>
      <c r="F59" s="29">
        <v>753.24793059486694</v>
      </c>
      <c r="G59" s="29">
        <v>718.33979551265236</v>
      </c>
      <c r="H59" s="29">
        <v>178.19395815225948</v>
      </c>
      <c r="I59" s="29">
        <v>195.15834579945462</v>
      </c>
      <c r="J59" s="29">
        <v>604.31513981482624</v>
      </c>
    </row>
    <row r="60" spans="1:10" x14ac:dyDescent="0.3">
      <c r="A60" s="29">
        <v>5</v>
      </c>
      <c r="B60" s="4">
        <v>44227</v>
      </c>
      <c r="C60" s="29">
        <v>148.50438089605842</v>
      </c>
      <c r="D60" s="29">
        <v>762.06167789306255</v>
      </c>
      <c r="E60" s="29">
        <v>635.46889440892664</v>
      </c>
      <c r="F60" s="29">
        <v>633.22727027362771</v>
      </c>
      <c r="G60" s="29">
        <v>661.41689793830164</v>
      </c>
      <c r="H60" s="29">
        <v>178.48381555027532</v>
      </c>
      <c r="I60" s="29">
        <v>196.53102167084074</v>
      </c>
      <c r="J60" s="29">
        <v>536.97091164322183</v>
      </c>
    </row>
    <row r="61" spans="1:10" x14ac:dyDescent="0.3">
      <c r="A61" s="29">
        <v>6</v>
      </c>
      <c r="B61" s="4">
        <v>44234</v>
      </c>
      <c r="C61" s="29">
        <v>156.59950993127148</v>
      </c>
      <c r="D61" s="29">
        <v>646.99131308470987</v>
      </c>
      <c r="E61" s="29">
        <v>538.56233641379117</v>
      </c>
      <c r="F61" s="29">
        <v>563.92485951647086</v>
      </c>
      <c r="G61" s="29">
        <v>564.42235951834755</v>
      </c>
      <c r="H61" s="29">
        <v>168.43200795082305</v>
      </c>
      <c r="I61" s="29">
        <v>212.63521284310482</v>
      </c>
      <c r="J61" s="29">
        <v>433.29062951905701</v>
      </c>
    </row>
    <row r="62" spans="1:10" x14ac:dyDescent="0.3">
      <c r="A62" s="29">
        <v>7</v>
      </c>
      <c r="B62" s="4">
        <v>44241</v>
      </c>
      <c r="C62" s="29">
        <v>128.40952395400291</v>
      </c>
      <c r="D62" s="29">
        <v>572.35666159202651</v>
      </c>
      <c r="E62" s="29">
        <v>554.02304429233504</v>
      </c>
      <c r="F62" s="29">
        <v>454.57271014012815</v>
      </c>
      <c r="G62" s="29">
        <v>595.5935012727432</v>
      </c>
      <c r="H62" s="29">
        <v>135.48938670667235</v>
      </c>
      <c r="I62" s="29">
        <v>202.28898495424443</v>
      </c>
      <c r="J62" s="29">
        <v>449.61998790835833</v>
      </c>
    </row>
    <row r="63" spans="1:10" x14ac:dyDescent="0.3">
      <c r="A63" s="29">
        <v>8</v>
      </c>
      <c r="B63" s="4">
        <v>44248</v>
      </c>
      <c r="C63" s="29">
        <v>141.27718263856536</v>
      </c>
      <c r="D63" s="29">
        <v>572.11870222150571</v>
      </c>
      <c r="E63" s="29">
        <v>495.73880830478441</v>
      </c>
      <c r="F63" s="29">
        <v>409.64913002212393</v>
      </c>
      <c r="G63" s="29">
        <v>515.30350702102157</v>
      </c>
      <c r="H63" s="29">
        <v>192.96536122346473</v>
      </c>
      <c r="I63" s="29">
        <v>206.97910886498107</v>
      </c>
      <c r="J63" s="29">
        <v>432.31028422587485</v>
      </c>
    </row>
    <row r="64" spans="1:10" x14ac:dyDescent="0.3">
      <c r="A64" s="29">
        <v>9</v>
      </c>
      <c r="B64" s="4">
        <v>44255</v>
      </c>
      <c r="C64" s="29">
        <v>120.37382398294383</v>
      </c>
      <c r="D64" s="29">
        <v>546.74027591385811</v>
      </c>
      <c r="E64" s="29">
        <v>467.3605212158314</v>
      </c>
      <c r="F64" s="29">
        <v>444.03206768520988</v>
      </c>
      <c r="G64" s="29">
        <v>543.83156570153437</v>
      </c>
      <c r="H64" s="29">
        <v>161.32822121741393</v>
      </c>
      <c r="I64" s="29">
        <v>212.18122330991832</v>
      </c>
      <c r="J64" s="29">
        <v>419.42185740815626</v>
      </c>
    </row>
    <row r="65" spans="1:10" x14ac:dyDescent="0.3">
      <c r="A65" s="29">
        <v>10</v>
      </c>
      <c r="B65" s="4">
        <v>44262</v>
      </c>
      <c r="C65" s="29">
        <v>135.352436465653</v>
      </c>
      <c r="D65" s="29">
        <v>530.9677889905081</v>
      </c>
      <c r="E65" s="29">
        <v>489.64393450973483</v>
      </c>
      <c r="F65" s="29">
        <v>440.48155670142347</v>
      </c>
      <c r="G65" s="29">
        <v>517.78985479052983</v>
      </c>
      <c r="H65" s="29">
        <v>167.62111839343231</v>
      </c>
      <c r="I65" s="29">
        <v>191.18810332067892</v>
      </c>
      <c r="J65" s="29">
        <v>417.43052256268061</v>
      </c>
    </row>
    <row r="66" spans="1:10" x14ac:dyDescent="0.3">
      <c r="A66" s="29">
        <v>11</v>
      </c>
      <c r="B66" s="4">
        <v>44269</v>
      </c>
      <c r="C66" s="29">
        <v>132.15484729591248</v>
      </c>
      <c r="D66" s="29">
        <v>514.20140480985015</v>
      </c>
      <c r="E66" s="29">
        <v>450.65510656755669</v>
      </c>
      <c r="F66" s="29">
        <v>393.96541735599794</v>
      </c>
      <c r="G66" s="29">
        <v>507.99826241184633</v>
      </c>
      <c r="H66" s="29">
        <v>145.18203646873013</v>
      </c>
      <c r="I66" s="29">
        <v>198.41207369039014</v>
      </c>
      <c r="J66" s="29">
        <v>395.40400990986529</v>
      </c>
    </row>
    <row r="67" spans="1:10" x14ac:dyDescent="0.3">
      <c r="A67" s="29">
        <v>12</v>
      </c>
      <c r="B67" s="4">
        <v>44276</v>
      </c>
      <c r="C67" s="29">
        <v>125.07687310856872</v>
      </c>
      <c r="D67" s="29">
        <v>565.05898625564248</v>
      </c>
      <c r="E67" s="29">
        <v>428.18277873951877</v>
      </c>
      <c r="F67" s="29">
        <v>401.81221054497416</v>
      </c>
      <c r="G67" s="29">
        <v>471.11732359140115</v>
      </c>
      <c r="H67" s="29">
        <v>155.61889526878267</v>
      </c>
      <c r="I67" s="29">
        <v>186.88816467348227</v>
      </c>
      <c r="J67" s="29">
        <v>380.66055604790137</v>
      </c>
    </row>
    <row r="68" spans="1:10" x14ac:dyDescent="0.3">
      <c r="A68" s="29">
        <v>13</v>
      </c>
      <c r="B68" s="4">
        <v>44283</v>
      </c>
      <c r="C68" s="29">
        <v>117.38510966250064</v>
      </c>
      <c r="D68" s="29">
        <v>550.61940146779148</v>
      </c>
      <c r="E68" s="29">
        <v>480.03735085493128</v>
      </c>
      <c r="F68" s="29">
        <v>393.61253549191633</v>
      </c>
      <c r="G68" s="29">
        <v>515.97707773151308</v>
      </c>
      <c r="H68" s="29">
        <v>179.05610565884257</v>
      </c>
      <c r="I68" s="29">
        <v>221.12453537849984</v>
      </c>
      <c r="J68" s="29">
        <v>391.30978067548074</v>
      </c>
    </row>
    <row r="69" spans="1:10" x14ac:dyDescent="0.3">
      <c r="A69" s="29">
        <v>14</v>
      </c>
      <c r="B69" s="4">
        <v>44290</v>
      </c>
      <c r="C69" s="29">
        <v>137.74787430669849</v>
      </c>
      <c r="D69" s="29">
        <v>513.36993679317322</v>
      </c>
      <c r="E69" s="29">
        <v>480.15660726978376</v>
      </c>
      <c r="F69" s="29">
        <v>398.42623552670295</v>
      </c>
      <c r="G69" s="29">
        <v>525.10110712256164</v>
      </c>
      <c r="H69" s="29">
        <v>174.84057002776046</v>
      </c>
      <c r="I69" s="29">
        <v>196.37002563752264</v>
      </c>
      <c r="J69" s="29">
        <v>398.46468302710531</v>
      </c>
    </row>
    <row r="70" spans="1:10" x14ac:dyDescent="0.3">
      <c r="A70" s="29">
        <v>15</v>
      </c>
      <c r="B70" s="4">
        <v>44297</v>
      </c>
      <c r="C70" s="29">
        <v>140.17124893819187</v>
      </c>
      <c r="D70" s="29">
        <v>595.681382913844</v>
      </c>
      <c r="E70" s="29">
        <v>461.4334473765864</v>
      </c>
      <c r="F70" s="29">
        <v>430.22060611563023</v>
      </c>
      <c r="G70" s="29">
        <v>537.63118958699624</v>
      </c>
      <c r="H70" s="29">
        <v>175.74408128258142</v>
      </c>
      <c r="I70" s="29">
        <v>201.27799621164698</v>
      </c>
      <c r="J70" s="29">
        <v>404.838206587748</v>
      </c>
    </row>
    <row r="71" spans="1:10" x14ac:dyDescent="0.3">
      <c r="A71" s="29">
        <v>16</v>
      </c>
      <c r="B71" s="4">
        <v>44304</v>
      </c>
      <c r="C71" s="29">
        <v>144.02085696502604</v>
      </c>
      <c r="D71" s="29">
        <v>509.50568174425268</v>
      </c>
      <c r="E71" s="29">
        <v>481.4412948941366</v>
      </c>
      <c r="F71" s="29">
        <v>372.32461954420341</v>
      </c>
      <c r="G71" s="29">
        <v>515.75706893264157</v>
      </c>
      <c r="H71" s="29">
        <v>218.28446961114395</v>
      </c>
      <c r="I71" s="29">
        <v>200.04726676580916</v>
      </c>
      <c r="J71" s="29">
        <v>416.50059685492033</v>
      </c>
    </row>
    <row r="72" spans="1:10" x14ac:dyDescent="0.3">
      <c r="A72" s="29">
        <v>17</v>
      </c>
      <c r="B72" s="4">
        <v>44311</v>
      </c>
      <c r="C72" s="29">
        <v>152.29461198180726</v>
      </c>
      <c r="D72" s="29">
        <v>534.94260761534076</v>
      </c>
      <c r="E72" s="29">
        <v>507.42589004625381</v>
      </c>
      <c r="F72" s="29">
        <v>417.6202264597199</v>
      </c>
      <c r="G72" s="29">
        <v>531.04952174021912</v>
      </c>
      <c r="H72" s="29">
        <v>197.73279636344313</v>
      </c>
      <c r="I72" s="29">
        <v>193.28117315824232</v>
      </c>
      <c r="J72" s="29">
        <v>406.98265790156364</v>
      </c>
    </row>
    <row r="73" spans="1:10" x14ac:dyDescent="0.3">
      <c r="A73" s="29">
        <v>18</v>
      </c>
      <c r="B73" s="4">
        <v>44318</v>
      </c>
      <c r="C73" s="29">
        <v>145.5360946580065</v>
      </c>
      <c r="D73" s="29">
        <v>609.13425248717522</v>
      </c>
      <c r="E73" s="29">
        <v>481.90355230888554</v>
      </c>
      <c r="F73" s="29">
        <v>438.21363617430745</v>
      </c>
      <c r="G73" s="29">
        <v>561.69207099387131</v>
      </c>
      <c r="H73" s="29">
        <v>234.21864338974302</v>
      </c>
      <c r="I73" s="29">
        <v>214.91836127007605</v>
      </c>
      <c r="J73" s="29">
        <v>409.47924665214748</v>
      </c>
    </row>
    <row r="74" spans="1:10" x14ac:dyDescent="0.3">
      <c r="A74" s="29">
        <v>19</v>
      </c>
      <c r="B74" s="4">
        <v>44325</v>
      </c>
      <c r="C74" s="29">
        <v>153.1791887475643</v>
      </c>
      <c r="D74" s="29">
        <v>636.76138950825134</v>
      </c>
      <c r="E74" s="29">
        <v>508.0283721597342</v>
      </c>
      <c r="F74" s="29">
        <v>393.76133930991898</v>
      </c>
      <c r="G74" s="29">
        <v>578.42068030256564</v>
      </c>
      <c r="H74" s="29">
        <v>247.27118300468186</v>
      </c>
      <c r="I74" s="29">
        <v>224.20221205368438</v>
      </c>
      <c r="J74" s="29">
        <v>409.37428593974244</v>
      </c>
    </row>
    <row r="75" spans="1:10" x14ac:dyDescent="0.3">
      <c r="A75" s="29">
        <v>20</v>
      </c>
      <c r="B75" s="4">
        <v>44332</v>
      </c>
      <c r="C75" s="29">
        <v>148.40505309984528</v>
      </c>
      <c r="D75" s="29">
        <v>572.82939519452975</v>
      </c>
      <c r="E75" s="29">
        <v>574.16615748961294</v>
      </c>
      <c r="F75" s="29">
        <v>431.58350729186509</v>
      </c>
      <c r="G75" s="29">
        <v>650.33741562286082</v>
      </c>
      <c r="H75" s="29">
        <v>245.60421252764812</v>
      </c>
      <c r="I75" s="29">
        <v>228.365389074658</v>
      </c>
      <c r="J75" s="29">
        <v>490.29672375980641</v>
      </c>
    </row>
    <row r="76" spans="1:10" x14ac:dyDescent="0.3">
      <c r="A76" s="29">
        <v>21</v>
      </c>
      <c r="B76" s="4">
        <v>44339</v>
      </c>
      <c r="C76" s="29">
        <v>151.23672463025821</v>
      </c>
      <c r="D76" s="29">
        <v>702.82282532124509</v>
      </c>
      <c r="E76" s="29">
        <v>544.45454146788165</v>
      </c>
      <c r="F76" s="29">
        <v>437.6099217878467</v>
      </c>
      <c r="G76" s="29">
        <v>669.87120249375539</v>
      </c>
      <c r="H76" s="29">
        <v>249.01789913002631</v>
      </c>
      <c r="I76" s="29">
        <v>217.77330943114231</v>
      </c>
      <c r="J76" s="29">
        <v>546.37150138534889</v>
      </c>
    </row>
    <row r="77" spans="1:10" x14ac:dyDescent="0.3">
      <c r="A77" s="29">
        <v>22</v>
      </c>
      <c r="B77" s="4">
        <v>44346</v>
      </c>
      <c r="C77" s="29">
        <v>156.80207460790052</v>
      </c>
      <c r="D77" s="29">
        <v>628.31577486349363</v>
      </c>
      <c r="E77" s="29">
        <v>727.01835939353737</v>
      </c>
      <c r="F77" s="29">
        <v>491.72001742188723</v>
      </c>
      <c r="G77" s="29">
        <v>843.54935255879332</v>
      </c>
      <c r="H77" s="29">
        <v>265.30783907621282</v>
      </c>
      <c r="I77" s="29">
        <v>219.91428971790845</v>
      </c>
      <c r="J77" s="29">
        <v>562.03111875027832</v>
      </c>
    </row>
    <row r="78" spans="1:10" x14ac:dyDescent="0.3">
      <c r="A78" s="29">
        <v>23</v>
      </c>
      <c r="B78" s="4">
        <v>44353</v>
      </c>
      <c r="C78" s="29">
        <v>145.43465205282655</v>
      </c>
      <c r="D78" s="29">
        <v>723.35101765281945</v>
      </c>
      <c r="E78" s="29">
        <v>722.19918304678185</v>
      </c>
      <c r="F78" s="29">
        <v>506.54986730382132</v>
      </c>
      <c r="G78" s="29">
        <v>1015.1861693221485</v>
      </c>
      <c r="H78" s="29">
        <v>296.60827834109682</v>
      </c>
      <c r="I78" s="29">
        <v>230.51033633715844</v>
      </c>
      <c r="J78" s="29">
        <v>577.44955481180182</v>
      </c>
    </row>
    <row r="79" spans="1:10" x14ac:dyDescent="0.3">
      <c r="A79" s="29">
        <v>24</v>
      </c>
      <c r="B79" s="4">
        <v>44360</v>
      </c>
      <c r="C79" s="29">
        <v>158.83977572652964</v>
      </c>
      <c r="D79" s="29">
        <v>676.91360108890683</v>
      </c>
      <c r="E79" s="29">
        <v>923.01567496474149</v>
      </c>
      <c r="F79" s="29">
        <v>431.31872118913338</v>
      </c>
      <c r="G79" s="29">
        <v>1161.2809073981575</v>
      </c>
      <c r="H79" s="29">
        <v>248.24662324907806</v>
      </c>
      <c r="I79" s="29">
        <v>235.27096714313214</v>
      </c>
      <c r="J79" s="29">
        <v>715.64766930547773</v>
      </c>
    </row>
    <row r="80" spans="1:10" x14ac:dyDescent="0.3">
      <c r="A80" s="29">
        <v>25</v>
      </c>
      <c r="B80" s="4">
        <v>44367</v>
      </c>
      <c r="C80" s="29">
        <v>163.07774965017705</v>
      </c>
      <c r="D80" s="29">
        <v>807.49803860883412</v>
      </c>
      <c r="E80" s="29">
        <v>1191.4907154866655</v>
      </c>
      <c r="F80" s="29">
        <v>447.10192747161045</v>
      </c>
      <c r="G80" s="29">
        <v>1559.6286175012315</v>
      </c>
      <c r="H80" s="29">
        <v>270.36826446572934</v>
      </c>
      <c r="I80" s="29">
        <v>301.90021602491538</v>
      </c>
      <c r="J80" s="29">
        <v>933.28007498881755</v>
      </c>
    </row>
    <row r="81" spans="1:10" x14ac:dyDescent="0.3">
      <c r="A81" s="29">
        <v>26</v>
      </c>
      <c r="B81" s="4">
        <v>44374</v>
      </c>
      <c r="C81" s="29">
        <v>155.54976735557659</v>
      </c>
      <c r="D81" s="29">
        <v>903.92226006166072</v>
      </c>
      <c r="E81" s="29">
        <v>1479.2363087294048</v>
      </c>
      <c r="F81" s="29">
        <v>451.11112631142453</v>
      </c>
      <c r="G81" s="29">
        <v>1998.262556309576</v>
      </c>
      <c r="H81" s="29">
        <v>245.4116321804639</v>
      </c>
      <c r="I81" s="29">
        <v>286.12344140014585</v>
      </c>
      <c r="J81" s="29">
        <v>1046.480814847479</v>
      </c>
    </row>
    <row r="82" spans="1:10" x14ac:dyDescent="0.3">
      <c r="A82" s="29">
        <v>27</v>
      </c>
      <c r="B82" s="4">
        <v>44381</v>
      </c>
      <c r="C82" s="29">
        <v>182.46035672522908</v>
      </c>
      <c r="D82" s="29">
        <v>1056.9091677138904</v>
      </c>
      <c r="E82" s="29">
        <v>1598.5627401842785</v>
      </c>
      <c r="F82" s="29">
        <v>466.8104861221567</v>
      </c>
      <c r="G82" s="29">
        <v>1945.9310306654424</v>
      </c>
      <c r="H82" s="29">
        <v>243.42573244824462</v>
      </c>
      <c r="I82" s="29">
        <v>328.69812873504026</v>
      </c>
      <c r="J82" s="29">
        <v>1102.0927570584213</v>
      </c>
    </row>
    <row r="83" spans="1:10" x14ac:dyDescent="0.3">
      <c r="A83" s="29">
        <v>28</v>
      </c>
      <c r="B83" s="4">
        <v>44388</v>
      </c>
      <c r="C83" s="29">
        <v>177.66501789368135</v>
      </c>
      <c r="D83" s="29">
        <v>1216.17544750142</v>
      </c>
      <c r="E83" s="29">
        <v>1650.8310496599925</v>
      </c>
      <c r="F83" s="29">
        <v>621.05464220856391</v>
      </c>
      <c r="G83" s="29">
        <v>1695.053470817601</v>
      </c>
      <c r="H83" s="29">
        <v>253.05013997208505</v>
      </c>
      <c r="I83" s="29">
        <v>395.02611519135581</v>
      </c>
      <c r="J83" s="29">
        <v>1157.981636574501</v>
      </c>
    </row>
    <row r="84" spans="1:10" x14ac:dyDescent="0.3">
      <c r="A84" s="29">
        <v>29</v>
      </c>
      <c r="B84" s="4">
        <v>44395</v>
      </c>
      <c r="C84" s="29">
        <v>193.26401013325548</v>
      </c>
      <c r="D84" s="29">
        <v>1310.5635220874069</v>
      </c>
      <c r="E84" s="29">
        <v>1307.1618444838591</v>
      </c>
      <c r="F84" s="29">
        <v>596.87466650473198</v>
      </c>
      <c r="G84" s="29">
        <v>1371.701675992359</v>
      </c>
      <c r="H84" s="29">
        <v>262.06128920028573</v>
      </c>
      <c r="I84" s="29">
        <v>377.18579546358637</v>
      </c>
      <c r="J84" s="29">
        <v>1049.0975774603662</v>
      </c>
    </row>
    <row r="85" spans="1:10" x14ac:dyDescent="0.3">
      <c r="A85" s="29">
        <v>30</v>
      </c>
      <c r="B85" s="4">
        <v>44402</v>
      </c>
      <c r="C85" s="29">
        <v>165.07733748084382</v>
      </c>
      <c r="D85" s="29">
        <v>1369.5276325291215</v>
      </c>
      <c r="E85" s="29">
        <v>1109.3051365714728</v>
      </c>
      <c r="F85" s="29">
        <v>674.27631338608194</v>
      </c>
      <c r="G85" s="29">
        <v>1204.5151071989346</v>
      </c>
      <c r="H85" s="29">
        <v>244.01547378549125</v>
      </c>
      <c r="I85" s="29">
        <v>337.41473268092074</v>
      </c>
      <c r="J85" s="29">
        <v>819.87415300563714</v>
      </c>
    </row>
    <row r="86" spans="1:10" x14ac:dyDescent="0.3">
      <c r="A86" s="29">
        <v>31</v>
      </c>
      <c r="B86" s="4">
        <v>44409</v>
      </c>
      <c r="C86" s="29">
        <v>176.51057633132248</v>
      </c>
      <c r="D86" s="29">
        <v>1466.483444133547</v>
      </c>
      <c r="E86" s="29">
        <v>861.23615359524524</v>
      </c>
      <c r="F86" s="29">
        <v>693.04137580468432</v>
      </c>
      <c r="G86" s="29">
        <v>905.86075609824343</v>
      </c>
      <c r="H86" s="29">
        <v>231.67125790993896</v>
      </c>
      <c r="I86" s="29">
        <v>348.24737304152234</v>
      </c>
      <c r="J86" s="29">
        <v>650.67924314734501</v>
      </c>
    </row>
    <row r="87" spans="1:10" x14ac:dyDescent="0.3">
      <c r="A87" s="29">
        <v>32</v>
      </c>
      <c r="B87" s="4">
        <v>44416</v>
      </c>
      <c r="C87" s="29">
        <v>143.2734597754295</v>
      </c>
      <c r="D87" s="29">
        <v>1332.5046057154609</v>
      </c>
      <c r="E87" s="29">
        <v>703.20540243249707</v>
      </c>
      <c r="F87" s="29">
        <v>746.85854818777057</v>
      </c>
      <c r="G87" s="29">
        <v>787.00431149380279</v>
      </c>
      <c r="H87" s="29">
        <v>208.56591716339159</v>
      </c>
      <c r="I87" s="29">
        <v>359.05966449915002</v>
      </c>
      <c r="J87" s="29">
        <v>558.83197690935958</v>
      </c>
    </row>
    <row r="88" spans="1:10" x14ac:dyDescent="0.3">
      <c r="A88" s="29">
        <v>33</v>
      </c>
      <c r="B88" s="4">
        <v>44423</v>
      </c>
      <c r="C88" s="29">
        <v>188.42665184113889</v>
      </c>
      <c r="D88" s="29">
        <v>1290.7692690907697</v>
      </c>
      <c r="E88" s="29">
        <v>637.20186801522334</v>
      </c>
      <c r="F88" s="29">
        <v>800.13840382203989</v>
      </c>
      <c r="G88" s="29">
        <v>647.6463892812335</v>
      </c>
      <c r="H88" s="29">
        <v>220.89831106192526</v>
      </c>
      <c r="I88" s="29">
        <v>382.45135445729926</v>
      </c>
      <c r="J88" s="29">
        <v>516.70904799010464</v>
      </c>
    </row>
    <row r="89" spans="1:10" x14ac:dyDescent="0.3">
      <c r="A89" s="29">
        <v>34</v>
      </c>
      <c r="B89" s="4">
        <v>44430</v>
      </c>
      <c r="C89" s="29">
        <v>219.39394207161982</v>
      </c>
      <c r="D89" s="29">
        <v>1136.4497293584745</v>
      </c>
      <c r="E89" s="29">
        <v>568.9673393940609</v>
      </c>
      <c r="F89" s="29">
        <v>728.32683927254902</v>
      </c>
      <c r="G89" s="29">
        <v>569.28713529385516</v>
      </c>
      <c r="H89" s="29">
        <v>201.74738098964377</v>
      </c>
      <c r="I89" s="29">
        <v>372.76343362021771</v>
      </c>
      <c r="J89" s="29">
        <v>454.60582209934012</v>
      </c>
    </row>
    <row r="90" spans="1:10" x14ac:dyDescent="0.3">
      <c r="A90" s="29">
        <v>35</v>
      </c>
      <c r="B90" s="4">
        <v>44437</v>
      </c>
      <c r="C90" s="29">
        <v>216.8880874071599</v>
      </c>
      <c r="D90" s="29">
        <v>1081.6483332163793</v>
      </c>
      <c r="E90" s="29">
        <v>506.89925114503632</v>
      </c>
      <c r="F90" s="29">
        <v>766.08508055823427</v>
      </c>
      <c r="G90" s="29">
        <v>586.47848258750355</v>
      </c>
      <c r="H90" s="29">
        <v>204.05544122694874</v>
      </c>
      <c r="I90" s="29">
        <v>413.90899627741015</v>
      </c>
      <c r="J90" s="29">
        <v>452.10933900592318</v>
      </c>
    </row>
    <row r="91" spans="1:10" x14ac:dyDescent="0.3">
      <c r="A91" s="29">
        <v>36</v>
      </c>
      <c r="B91" s="4">
        <v>44444</v>
      </c>
      <c r="C91" s="29">
        <v>232.41681699026128</v>
      </c>
      <c r="D91" s="29">
        <v>920.00601710049432</v>
      </c>
      <c r="E91" s="29">
        <v>502.66141792786414</v>
      </c>
      <c r="F91" s="29">
        <v>674.42184056061649</v>
      </c>
      <c r="G91" s="29">
        <v>544.25824655118572</v>
      </c>
      <c r="H91" s="29">
        <v>176.27276836303139</v>
      </c>
      <c r="I91" s="29">
        <v>354.75992395971525</v>
      </c>
      <c r="J91" s="29">
        <v>428.23057905741712</v>
      </c>
    </row>
    <row r="92" spans="1:10" x14ac:dyDescent="0.3">
      <c r="A92" s="29">
        <v>37</v>
      </c>
      <c r="B92" s="4">
        <v>44451</v>
      </c>
      <c r="C92" s="29">
        <v>198.97363330774513</v>
      </c>
      <c r="D92" s="29">
        <v>783.26139170203851</v>
      </c>
      <c r="E92" s="29">
        <v>507.30736067407298</v>
      </c>
      <c r="F92" s="29">
        <v>557.55516729611963</v>
      </c>
      <c r="G92" s="29">
        <v>551.91944246018318</v>
      </c>
      <c r="H92" s="29">
        <v>182.19548323579485</v>
      </c>
      <c r="I92" s="29">
        <v>305.89592525341334</v>
      </c>
      <c r="J92" s="29">
        <v>415.5565907805078</v>
      </c>
    </row>
    <row r="93" spans="1:10" x14ac:dyDescent="0.3">
      <c r="A93" s="29">
        <v>38</v>
      </c>
      <c r="B93" s="4">
        <v>44458</v>
      </c>
      <c r="C93" s="29">
        <v>211.98543230767751</v>
      </c>
      <c r="D93" s="29">
        <v>689.82127881802512</v>
      </c>
      <c r="E93" s="29">
        <v>492.23205620511283</v>
      </c>
      <c r="F93" s="29">
        <v>579.11632974817121</v>
      </c>
      <c r="G93" s="29">
        <v>488.9630191242851</v>
      </c>
      <c r="H93" s="29">
        <v>198.35403093800088</v>
      </c>
      <c r="I93" s="29">
        <v>291.68666100602786</v>
      </c>
      <c r="J93" s="29">
        <v>389.0341334456765</v>
      </c>
    </row>
    <row r="94" spans="1:10" x14ac:dyDescent="0.3">
      <c r="A94" s="29">
        <v>39</v>
      </c>
      <c r="B94" s="4">
        <v>44465</v>
      </c>
      <c r="C94" s="29">
        <v>183.77657533646376</v>
      </c>
      <c r="D94" s="29">
        <v>654.29498645651609</v>
      </c>
      <c r="E94" s="29">
        <v>462.27284190095861</v>
      </c>
      <c r="F94" s="29">
        <v>511.44741183387509</v>
      </c>
      <c r="G94" s="29">
        <v>556.31884566313965</v>
      </c>
      <c r="H94" s="29">
        <v>141.16421665446654</v>
      </c>
      <c r="I94" s="29">
        <v>250.00527202962883</v>
      </c>
      <c r="J94" s="29">
        <v>379.1426024174948</v>
      </c>
    </row>
    <row r="95" spans="1:10" x14ac:dyDescent="0.3">
      <c r="A95" s="29">
        <v>40</v>
      </c>
      <c r="B95" s="4">
        <v>44472</v>
      </c>
      <c r="C95" s="29">
        <v>161.22167891247273</v>
      </c>
      <c r="D95" s="29">
        <v>679.79314618492117</v>
      </c>
      <c r="E95" s="29">
        <v>488.29102071239936</v>
      </c>
      <c r="F95" s="29">
        <v>509.56192359193892</v>
      </c>
      <c r="G95" s="29">
        <v>494.1260121874858</v>
      </c>
      <c r="H95" s="29">
        <v>153.21842081952843</v>
      </c>
      <c r="I95" s="29">
        <v>253.9413802551303</v>
      </c>
      <c r="J95" s="29">
        <v>397.15976719738217</v>
      </c>
    </row>
    <row r="96" spans="1:10" x14ac:dyDescent="0.3">
      <c r="A96" s="29">
        <v>41</v>
      </c>
      <c r="B96" s="4">
        <v>44479</v>
      </c>
      <c r="C96" s="29">
        <v>165.08348898086834</v>
      </c>
      <c r="D96" s="29">
        <v>560.67658864423242</v>
      </c>
      <c r="E96" s="29">
        <v>433.7687038557097</v>
      </c>
      <c r="F96" s="29">
        <v>470.12897458715577</v>
      </c>
      <c r="G96" s="29">
        <v>510.27768589950585</v>
      </c>
      <c r="H96" s="29">
        <v>138.13642099132073</v>
      </c>
      <c r="I96" s="29">
        <v>230.4036844856098</v>
      </c>
      <c r="J96" s="29">
        <v>387.99624165479008</v>
      </c>
    </row>
    <row r="97" spans="1:10" x14ac:dyDescent="0.3">
      <c r="A97" s="29">
        <v>42</v>
      </c>
      <c r="B97" s="4">
        <v>44486</v>
      </c>
      <c r="C97" s="29">
        <v>148.52351178323892</v>
      </c>
      <c r="D97" s="29">
        <v>590.78736397984972</v>
      </c>
      <c r="E97" s="29">
        <v>419.01172805394594</v>
      </c>
      <c r="F97" s="29">
        <v>459.96132023996483</v>
      </c>
      <c r="G97" s="29">
        <v>469.80863975071213</v>
      </c>
      <c r="H97" s="29">
        <v>151.54561339846364</v>
      </c>
      <c r="I97" s="29">
        <v>215.02493226642997</v>
      </c>
      <c r="J97" s="29">
        <v>389.93262445105654</v>
      </c>
    </row>
    <row r="98" spans="1:10" x14ac:dyDescent="0.3">
      <c r="A98" s="29">
        <v>43</v>
      </c>
      <c r="B98" s="4">
        <v>44493</v>
      </c>
      <c r="C98" s="29">
        <v>130.65672299118501</v>
      </c>
      <c r="D98" s="29">
        <v>562.21505570661384</v>
      </c>
      <c r="E98" s="29">
        <v>388.38733817655765</v>
      </c>
      <c r="F98" s="29">
        <v>407.97125933400253</v>
      </c>
      <c r="G98" s="29">
        <v>503.70905745309324</v>
      </c>
      <c r="H98" s="29">
        <v>162.41344480199763</v>
      </c>
      <c r="I98" s="29">
        <v>228.35062553701982</v>
      </c>
      <c r="J98" s="29">
        <v>370.84893960898205</v>
      </c>
    </row>
    <row r="99" spans="1:10" x14ac:dyDescent="0.3">
      <c r="A99" s="29">
        <v>44</v>
      </c>
      <c r="B99" s="4">
        <v>44500</v>
      </c>
      <c r="C99" s="29">
        <v>137.8631475386083</v>
      </c>
      <c r="D99" s="29">
        <v>544.87682605961027</v>
      </c>
      <c r="E99" s="29">
        <v>439.34242383207823</v>
      </c>
      <c r="F99" s="29">
        <v>457.11597448334396</v>
      </c>
      <c r="G99" s="29">
        <v>522.21157754999422</v>
      </c>
      <c r="H99" s="29">
        <v>157.06128362297363</v>
      </c>
      <c r="I99" s="29">
        <v>202.60234672470881</v>
      </c>
      <c r="J99" s="29">
        <v>386.70656930392943</v>
      </c>
    </row>
    <row r="100" spans="1:10" x14ac:dyDescent="0.3">
      <c r="A100" s="29">
        <v>45</v>
      </c>
      <c r="B100" s="4">
        <v>44507</v>
      </c>
      <c r="C100" s="29">
        <v>162.70465104269243</v>
      </c>
      <c r="D100" s="29">
        <v>562.82507324346852</v>
      </c>
      <c r="E100" s="29">
        <v>403.84299097479288</v>
      </c>
      <c r="F100" s="29">
        <v>456.54404574316351</v>
      </c>
      <c r="G100" s="29">
        <v>490.18810349474177</v>
      </c>
      <c r="H100" s="29">
        <v>191.35871905958842</v>
      </c>
      <c r="I100" s="29">
        <v>233.64633929333007</v>
      </c>
      <c r="J100" s="29">
        <v>393.7888684006798</v>
      </c>
    </row>
    <row r="101" spans="1:10" x14ac:dyDescent="0.3">
      <c r="A101" s="29">
        <v>46</v>
      </c>
      <c r="B101" s="4">
        <v>44514</v>
      </c>
      <c r="C101" s="29">
        <v>147.15207969159673</v>
      </c>
      <c r="D101" s="29">
        <v>488.28187707187959</v>
      </c>
      <c r="E101" s="29">
        <v>446.72899532541055</v>
      </c>
      <c r="F101" s="29">
        <v>451.34405852749478</v>
      </c>
      <c r="G101" s="29">
        <v>478.88169386286336</v>
      </c>
      <c r="H101" s="29">
        <v>160.12034675697458</v>
      </c>
      <c r="I101" s="29">
        <v>212.31714841073958</v>
      </c>
      <c r="J101" s="29">
        <v>359.34874901436967</v>
      </c>
    </row>
    <row r="102" spans="1:10" x14ac:dyDescent="0.3">
      <c r="A102" s="29">
        <v>47</v>
      </c>
      <c r="B102" s="4">
        <v>44521</v>
      </c>
      <c r="C102" s="29">
        <v>177.67939707530877</v>
      </c>
      <c r="D102" s="29">
        <v>559.07034198941801</v>
      </c>
      <c r="E102" s="29">
        <v>356.84804381341189</v>
      </c>
      <c r="F102" s="29">
        <v>487.61134707940221</v>
      </c>
      <c r="G102" s="29">
        <v>438.69174744111098</v>
      </c>
      <c r="H102" s="29">
        <v>169.68064646386233</v>
      </c>
      <c r="I102" s="29">
        <v>203.12933488524925</v>
      </c>
      <c r="J102" s="29">
        <v>361.50702931603337</v>
      </c>
    </row>
    <row r="103" spans="1:10" x14ac:dyDescent="0.3">
      <c r="A103" s="29">
        <v>48</v>
      </c>
      <c r="B103" s="4">
        <v>44528</v>
      </c>
      <c r="C103" s="29">
        <v>185.09344690043821</v>
      </c>
      <c r="D103" s="29">
        <v>555.18814390452667</v>
      </c>
      <c r="E103" s="29">
        <v>458.11601414201448</v>
      </c>
      <c r="F103" s="29">
        <v>481.65563940405946</v>
      </c>
      <c r="G103" s="29">
        <v>524.53761836585772</v>
      </c>
      <c r="H103" s="29">
        <v>142.91584528908794</v>
      </c>
      <c r="I103" s="29">
        <v>223.34082975294839</v>
      </c>
      <c r="J103" s="29">
        <v>432.61002151875743</v>
      </c>
    </row>
    <row r="104" spans="1:10" x14ac:dyDescent="0.3">
      <c r="A104" s="29">
        <v>49</v>
      </c>
      <c r="B104" s="4">
        <v>44535</v>
      </c>
      <c r="C104" s="29">
        <v>188.53711762763891</v>
      </c>
      <c r="D104" s="29">
        <v>581.80665948354113</v>
      </c>
      <c r="E104" s="29">
        <v>470.64457606255115</v>
      </c>
      <c r="F104" s="29">
        <v>510.49988681476231</v>
      </c>
      <c r="G104" s="29">
        <v>551.28072506005174</v>
      </c>
      <c r="H104" s="29">
        <v>161.85432530154796</v>
      </c>
      <c r="I104" s="29">
        <v>258.40727575969123</v>
      </c>
      <c r="J104" s="29">
        <v>461.72757247589618</v>
      </c>
    </row>
    <row r="105" spans="1:10" x14ac:dyDescent="0.3">
      <c r="A105" s="29">
        <v>50</v>
      </c>
      <c r="B105" s="4">
        <v>44542</v>
      </c>
      <c r="C105" s="29">
        <v>213.64173760808723</v>
      </c>
      <c r="D105" s="29">
        <v>623.77564789293865</v>
      </c>
      <c r="E105" s="29">
        <v>604.23853793355261</v>
      </c>
      <c r="F105" s="29">
        <v>468.88962661320534</v>
      </c>
      <c r="G105" s="29">
        <v>609.40851323989841</v>
      </c>
      <c r="H105" s="29">
        <v>141.78127881367496</v>
      </c>
      <c r="I105" s="29">
        <v>233.58475373177976</v>
      </c>
      <c r="J105" s="29">
        <v>463.15209192984082</v>
      </c>
    </row>
    <row r="106" spans="1:10" x14ac:dyDescent="0.3">
      <c r="A106" s="29">
        <v>51</v>
      </c>
      <c r="B106" s="4">
        <v>44549</v>
      </c>
      <c r="C106" s="29">
        <v>240.0013524515121</v>
      </c>
      <c r="D106" s="29">
        <v>667.10082875576472</v>
      </c>
      <c r="E106" s="29">
        <v>508.66503000858245</v>
      </c>
      <c r="F106" s="29">
        <v>550.00752075503317</v>
      </c>
      <c r="G106" s="29">
        <v>576.00673565766328</v>
      </c>
      <c r="H106" s="29">
        <v>153.3501905388635</v>
      </c>
      <c r="I106" s="29">
        <v>317.94377264117031</v>
      </c>
      <c r="J106" s="29">
        <v>460.99531387983097</v>
      </c>
    </row>
    <row r="107" spans="1:10" x14ac:dyDescent="0.3">
      <c r="A107" s="29">
        <v>52</v>
      </c>
      <c r="B107" s="4">
        <v>44556</v>
      </c>
      <c r="C107" s="29">
        <v>239.81775401255089</v>
      </c>
      <c r="D107" s="29">
        <v>641.29524718394453</v>
      </c>
      <c r="E107" s="29">
        <v>471.12906714929119</v>
      </c>
      <c r="F107" s="29">
        <v>584.20168214555588</v>
      </c>
      <c r="G107" s="29">
        <v>504.25179925309715</v>
      </c>
      <c r="H107" s="29">
        <v>201.80501690614585</v>
      </c>
      <c r="I107" s="29">
        <v>292.45528959570083</v>
      </c>
      <c r="J107" s="29">
        <v>416.91344658638468</v>
      </c>
    </row>
    <row r="108" spans="1:10" x14ac:dyDescent="0.3">
      <c r="A108" s="29">
        <v>53</v>
      </c>
      <c r="B108" s="4">
        <v>44563</v>
      </c>
      <c r="C108" s="29">
        <v>219.36453349187678</v>
      </c>
      <c r="D108" s="29">
        <v>693.65509454953622</v>
      </c>
      <c r="E108" s="29">
        <v>529.55817201884281</v>
      </c>
      <c r="F108" s="29">
        <v>570.76987985876372</v>
      </c>
      <c r="G108" s="29">
        <v>469.31362304046883</v>
      </c>
      <c r="H108" s="29">
        <v>190.25983641108971</v>
      </c>
      <c r="I108" s="29">
        <v>332.30853233560435</v>
      </c>
      <c r="J108" s="29">
        <v>401.39849379463317</v>
      </c>
    </row>
    <row r="109" spans="1:10" x14ac:dyDescent="0.3">
      <c r="A109" s="114" t="s">
        <v>173</v>
      </c>
      <c r="B109" s="114"/>
      <c r="C109" s="27">
        <f>SUM(C3:C108)</f>
        <v>18666.378443480251</v>
      </c>
      <c r="D109" s="27">
        <f t="shared" ref="D109:J109" si="0">SUM(D3:D108)</f>
        <v>75699.514880019138</v>
      </c>
      <c r="E109" s="27">
        <f t="shared" si="0"/>
        <v>61606.391005034879</v>
      </c>
      <c r="F109" s="27">
        <f t="shared" si="0"/>
        <v>56525.006327022951</v>
      </c>
      <c r="G109" s="27">
        <f t="shared" si="0"/>
        <v>67544.247150093594</v>
      </c>
      <c r="H109" s="27">
        <f t="shared" si="0"/>
        <v>18901.030269748204</v>
      </c>
      <c r="I109" s="27">
        <f t="shared" si="0"/>
        <v>28849.564134147269</v>
      </c>
      <c r="J109" s="27">
        <f t="shared" si="0"/>
        <v>50818.947101403122</v>
      </c>
    </row>
    <row r="110" spans="1:10" ht="18" customHeight="1" x14ac:dyDescent="0.3">
      <c r="A110" s="108" t="s">
        <v>8</v>
      </c>
      <c r="B110" s="109"/>
      <c r="C110" s="109"/>
      <c r="D110" s="109"/>
      <c r="E110" s="109"/>
      <c r="F110" s="109"/>
      <c r="G110" s="109"/>
      <c r="H110" s="109"/>
      <c r="I110" s="109"/>
      <c r="J110" s="110"/>
    </row>
    <row r="111" spans="1:10" x14ac:dyDescent="0.3">
      <c r="A111" s="29" t="s">
        <v>176</v>
      </c>
      <c r="B111" s="29"/>
      <c r="C111" s="33">
        <v>5435.9839269586864</v>
      </c>
      <c r="D111" s="33">
        <v>21199.422931132449</v>
      </c>
      <c r="E111" s="33">
        <v>14369.150606692525</v>
      </c>
      <c r="F111" s="33">
        <v>13228.232580755664</v>
      </c>
      <c r="G111" s="33">
        <v>19715.361578809909</v>
      </c>
      <c r="H111" s="33">
        <v>4704.216644104532</v>
      </c>
      <c r="I111" s="33">
        <v>7532.4050332882107</v>
      </c>
      <c r="J111" s="33">
        <v>11022.007147803022</v>
      </c>
    </row>
  </sheetData>
  <mergeCells count="4">
    <mergeCell ref="A110:J110"/>
    <mergeCell ref="C1:J1"/>
    <mergeCell ref="A1:B2"/>
    <mergeCell ref="A109:B109"/>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143"/>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47852.49050507864</v>
      </c>
      <c r="C2" s="39">
        <f t="shared" ref="C2:R2" si="0">SUMIF(C4:C91,"&gt;"&amp;0,C4:C91)</f>
        <v>16118.889774377372</v>
      </c>
      <c r="D2" s="39">
        <f t="shared" si="0"/>
        <v>57919.454442371389</v>
      </c>
      <c r="E2" s="39">
        <f t="shared" si="0"/>
        <v>58829.150577881439</v>
      </c>
      <c r="F2" s="39">
        <f t="shared" si="0"/>
        <v>30534.381471339766</v>
      </c>
      <c r="G2" s="39">
        <f t="shared" si="0"/>
        <v>22187.565806440292</v>
      </c>
      <c r="H2" s="39">
        <f t="shared" si="0"/>
        <v>8137.7821098395279</v>
      </c>
      <c r="I2" s="39">
        <f t="shared" si="0"/>
        <v>16259.238612057574</v>
      </c>
      <c r="J2" s="39">
        <f t="shared" si="0"/>
        <v>29285.047730714956</v>
      </c>
      <c r="K2" s="60">
        <f t="shared" si="0"/>
        <v>5332.1933422483744</v>
      </c>
      <c r="L2" s="39">
        <f t="shared" si="0"/>
        <v>21009.435065720107</v>
      </c>
      <c r="M2" s="39">
        <f t="shared" si="0"/>
        <v>14238.484536232903</v>
      </c>
      <c r="N2" s="39">
        <f t="shared" si="0"/>
        <v>13045.852380741177</v>
      </c>
      <c r="O2" s="39">
        <f t="shared" si="0"/>
        <v>19635.898525231343</v>
      </c>
      <c r="P2" s="39">
        <f t="shared" si="0"/>
        <v>4645.7821852989991</v>
      </c>
      <c r="Q2" s="39">
        <f t="shared" si="0"/>
        <v>7405.9744579661883</v>
      </c>
      <c r="R2" s="40">
        <f t="shared" si="0"/>
        <v>11015.315229483995</v>
      </c>
      <c r="S2" s="40">
        <f>SUMIF(S4:S91,"&gt;"&amp;0,S4:S91)</f>
        <v>287095.8457893692</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44.170216841971296</v>
      </c>
      <c r="K6" s="53"/>
      <c r="L6" s="54">
        <v>58.049104409625784</v>
      </c>
      <c r="M6" s="54"/>
      <c r="N6" s="54"/>
      <c r="O6" s="54"/>
      <c r="P6" s="54"/>
      <c r="Q6" s="54"/>
      <c r="R6" s="55"/>
      <c r="S6" s="55">
        <v>44.170216841970614</v>
      </c>
    </row>
    <row r="7" spans="1:19" x14ac:dyDescent="0.3">
      <c r="A7" s="45">
        <f t="shared" si="1"/>
        <v>43968</v>
      </c>
      <c r="B7" s="53"/>
      <c r="C7" s="54"/>
      <c r="D7" s="54"/>
      <c r="E7" s="54"/>
      <c r="F7" s="54"/>
      <c r="G7" s="54"/>
      <c r="H7" s="54"/>
      <c r="I7" s="54"/>
      <c r="J7" s="54">
        <v>310.24651345996688</v>
      </c>
      <c r="K7" s="53"/>
      <c r="L7" s="54">
        <v>263.30078054539797</v>
      </c>
      <c r="M7" s="54"/>
      <c r="N7" s="54"/>
      <c r="O7" s="54"/>
      <c r="P7" s="54"/>
      <c r="Q7" s="54"/>
      <c r="R7" s="55"/>
      <c r="S7" s="55">
        <v>310.2465134599679</v>
      </c>
    </row>
    <row r="8" spans="1:19" x14ac:dyDescent="0.3">
      <c r="A8" s="45">
        <f t="shared" si="1"/>
        <v>43975</v>
      </c>
      <c r="B8" s="53"/>
      <c r="C8" s="54"/>
      <c r="D8" s="54"/>
      <c r="E8" s="54"/>
      <c r="F8" s="54"/>
      <c r="G8" s="54"/>
      <c r="H8" s="54"/>
      <c r="I8" s="54"/>
      <c r="J8" s="54">
        <v>290.04360743422615</v>
      </c>
      <c r="K8" s="53"/>
      <c r="L8" s="54">
        <v>294.02598583796237</v>
      </c>
      <c r="M8" s="54"/>
      <c r="N8" s="54"/>
      <c r="O8" s="54"/>
      <c r="P8" s="54"/>
      <c r="Q8" s="54"/>
      <c r="R8" s="55"/>
      <c r="S8" s="55">
        <v>290.04360743422512</v>
      </c>
    </row>
    <row r="9" spans="1:19" x14ac:dyDescent="0.3">
      <c r="A9" s="45">
        <f t="shared" si="1"/>
        <v>43982</v>
      </c>
      <c r="B9" s="53">
        <v>50</v>
      </c>
      <c r="C9" s="54"/>
      <c r="D9" s="54"/>
      <c r="E9" s="54"/>
      <c r="F9" s="54"/>
      <c r="G9" s="54"/>
      <c r="H9" s="54"/>
      <c r="I9" s="54"/>
      <c r="J9" s="54">
        <v>306.76553777210086</v>
      </c>
      <c r="K9" s="53">
        <v>6.8965517241379306</v>
      </c>
      <c r="L9" s="54">
        <v>368.46537995909421</v>
      </c>
      <c r="M9" s="54"/>
      <c r="N9" s="54"/>
      <c r="O9" s="54"/>
      <c r="P9" s="54"/>
      <c r="Q9" s="54">
        <v>18.103448275862068</v>
      </c>
      <c r="R9" s="55"/>
      <c r="S9" s="55">
        <v>444.76553777210211</v>
      </c>
    </row>
    <row r="10" spans="1:19" x14ac:dyDescent="0.3">
      <c r="A10" s="45">
        <f t="shared" si="1"/>
        <v>43989</v>
      </c>
      <c r="B10" s="53">
        <v>182.43965723571</v>
      </c>
      <c r="C10" s="54"/>
      <c r="D10" s="54">
        <v>30</v>
      </c>
      <c r="E10" s="54">
        <v>11</v>
      </c>
      <c r="F10" s="54"/>
      <c r="G10" s="54"/>
      <c r="H10" s="54"/>
      <c r="I10" s="54"/>
      <c r="J10" s="54">
        <v>459.39307529888595</v>
      </c>
      <c r="K10" s="53">
        <v>13.619127742263714</v>
      </c>
      <c r="L10" s="54">
        <v>464.5070258951713</v>
      </c>
      <c r="M10" s="54">
        <v>9</v>
      </c>
      <c r="N10" s="54"/>
      <c r="O10" s="54">
        <v>14</v>
      </c>
      <c r="P10" s="54"/>
      <c r="Q10" s="54">
        <v>26.900792868546091</v>
      </c>
      <c r="R10" s="55">
        <v>3</v>
      </c>
      <c r="S10" s="55">
        <v>800.83273253459629</v>
      </c>
    </row>
    <row r="11" spans="1:19" x14ac:dyDescent="0.3">
      <c r="A11" s="45">
        <f t="shared" si="1"/>
        <v>43996</v>
      </c>
      <c r="B11" s="53">
        <v>486.8508815393277</v>
      </c>
      <c r="C11" s="54"/>
      <c r="D11" s="54">
        <v>575.27934282169963</v>
      </c>
      <c r="E11" s="54">
        <v>179.72381513893151</v>
      </c>
      <c r="F11" s="54"/>
      <c r="G11" s="54"/>
      <c r="H11" s="54"/>
      <c r="I11" s="54"/>
      <c r="J11" s="54">
        <v>570.73067946762001</v>
      </c>
      <c r="K11" s="53">
        <v>48.652209326041699</v>
      </c>
      <c r="L11" s="54">
        <v>486.78771449796216</v>
      </c>
      <c r="M11" s="54">
        <v>138.46277319123311</v>
      </c>
      <c r="N11" s="54">
        <v>15.12</v>
      </c>
      <c r="O11" s="54">
        <v>111.01261572008718</v>
      </c>
      <c r="P11" s="54"/>
      <c r="Q11" s="54">
        <v>120.75297854441641</v>
      </c>
      <c r="R11" s="55">
        <v>-23.131716600589073</v>
      </c>
      <c r="S11" s="55">
        <v>1812.5847189675787</v>
      </c>
    </row>
    <row r="12" spans="1:19" x14ac:dyDescent="0.3">
      <c r="A12" s="45">
        <f t="shared" si="1"/>
        <v>44003</v>
      </c>
      <c r="B12" s="53">
        <v>743.96311216559002</v>
      </c>
      <c r="C12" s="54"/>
      <c r="D12" s="54">
        <v>1029.0044885765672</v>
      </c>
      <c r="E12" s="54">
        <v>294.41371176485177</v>
      </c>
      <c r="F12" s="54">
        <v>5</v>
      </c>
      <c r="G12" s="54">
        <v>5</v>
      </c>
      <c r="H12" s="54"/>
      <c r="I12" s="54"/>
      <c r="J12" s="54">
        <v>462.39540009982181</v>
      </c>
      <c r="K12" s="53">
        <v>137.15491011615649</v>
      </c>
      <c r="L12" s="54">
        <v>423.96209885549388</v>
      </c>
      <c r="M12" s="54">
        <v>243.91932583248416</v>
      </c>
      <c r="N12" s="54">
        <v>26.764070537260636</v>
      </c>
      <c r="O12" s="54">
        <v>353.14845525850353</v>
      </c>
      <c r="P12" s="54"/>
      <c r="Q12" s="54">
        <v>214.65730034370196</v>
      </c>
      <c r="R12" s="55">
        <v>70.8131502512461</v>
      </c>
      <c r="S12" s="55">
        <v>2554.776712606832</v>
      </c>
    </row>
    <row r="13" spans="1:19" x14ac:dyDescent="0.3">
      <c r="A13" s="45">
        <f t="shared" si="1"/>
        <v>44010</v>
      </c>
      <c r="B13" s="53">
        <v>1123.3512097256651</v>
      </c>
      <c r="C13" s="54">
        <v>49.664602424909503</v>
      </c>
      <c r="D13" s="54">
        <v>1393.774914518596</v>
      </c>
      <c r="E13" s="54">
        <v>417.79955082350261</v>
      </c>
      <c r="F13" s="54">
        <v>11.973854536289991</v>
      </c>
      <c r="G13" s="54">
        <v>-7.4181606765769175</v>
      </c>
      <c r="H13" s="54">
        <v>5</v>
      </c>
      <c r="I13" s="54">
        <v>29</v>
      </c>
      <c r="J13" s="54">
        <v>463.08431596636512</v>
      </c>
      <c r="K13" s="53">
        <v>156.72266431064804</v>
      </c>
      <c r="L13" s="54">
        <v>419.45075068919527</v>
      </c>
      <c r="M13" s="54">
        <v>385.10385108713064</v>
      </c>
      <c r="N13" s="54">
        <v>75.65372169680461</v>
      </c>
      <c r="O13" s="54">
        <v>480.5724333484718</v>
      </c>
      <c r="P13" s="54">
        <v>2.0258800616724102</v>
      </c>
      <c r="Q13" s="54">
        <v>237.25903185605131</v>
      </c>
      <c r="R13" s="55">
        <v>111.56350213951532</v>
      </c>
      <c r="S13" s="55">
        <v>3494.2302873187509</v>
      </c>
    </row>
    <row r="14" spans="1:19" x14ac:dyDescent="0.3">
      <c r="A14" s="45">
        <f t="shared" si="1"/>
        <v>44017</v>
      </c>
      <c r="B14" s="53">
        <v>1442.1293134432442</v>
      </c>
      <c r="C14" s="54">
        <v>160.22191907888202</v>
      </c>
      <c r="D14" s="54">
        <v>1775.6480109670715</v>
      </c>
      <c r="E14" s="54">
        <v>605.50509103852505</v>
      </c>
      <c r="F14" s="54">
        <v>43.619459599666925</v>
      </c>
      <c r="G14" s="54">
        <v>165.55890436762661</v>
      </c>
      <c r="H14" s="54">
        <v>-20.737080055225761</v>
      </c>
      <c r="I14" s="54">
        <v>146.53993324717112</v>
      </c>
      <c r="J14" s="54">
        <v>502.50401119224</v>
      </c>
      <c r="K14" s="53">
        <v>78.884949272644548</v>
      </c>
      <c r="L14" s="54">
        <v>416.537202074432</v>
      </c>
      <c r="M14" s="54">
        <v>525.0784590998926</v>
      </c>
      <c r="N14" s="54">
        <v>127.28867256828983</v>
      </c>
      <c r="O14" s="54">
        <v>647.12104464904178</v>
      </c>
      <c r="P14" s="54">
        <v>36.130321652349977</v>
      </c>
      <c r="Q14" s="54">
        <v>271.56035600355864</v>
      </c>
      <c r="R14" s="55">
        <v>217.04577082270413</v>
      </c>
      <c r="S14" s="55">
        <v>4820.9895628792019</v>
      </c>
    </row>
    <row r="15" spans="1:19" x14ac:dyDescent="0.3">
      <c r="A15" s="45">
        <f t="shared" si="1"/>
        <v>44024</v>
      </c>
      <c r="B15" s="53">
        <v>1453.2531223798476</v>
      </c>
      <c r="C15" s="54">
        <v>342.26165012883462</v>
      </c>
      <c r="D15" s="54">
        <v>2227.1746684656928</v>
      </c>
      <c r="E15" s="54">
        <v>1196.6983322015069</v>
      </c>
      <c r="F15" s="54">
        <v>220.20837747923383</v>
      </c>
      <c r="G15" s="54">
        <v>296.74004144741184</v>
      </c>
      <c r="H15" s="54">
        <v>57.112839344423548</v>
      </c>
      <c r="I15" s="54">
        <v>286.36858633526344</v>
      </c>
      <c r="J15" s="54">
        <v>460.02662902363306</v>
      </c>
      <c r="K15" s="53">
        <v>204.38600286500679</v>
      </c>
      <c r="L15" s="54">
        <v>358.17752033917736</v>
      </c>
      <c r="M15" s="54">
        <v>698.46894119226909</v>
      </c>
      <c r="N15" s="54">
        <v>374.68800009426235</v>
      </c>
      <c r="O15" s="54">
        <v>789.87064533288276</v>
      </c>
      <c r="P15" s="54">
        <v>20.610907794426197</v>
      </c>
      <c r="Q15" s="54">
        <v>281.14848763415296</v>
      </c>
      <c r="R15" s="55">
        <v>303.37899388093558</v>
      </c>
      <c r="S15" s="55">
        <v>6539.8442468058474</v>
      </c>
    </row>
    <row r="16" spans="1:19" x14ac:dyDescent="0.3">
      <c r="A16" s="45">
        <f t="shared" si="1"/>
        <v>44031</v>
      </c>
      <c r="B16" s="53">
        <v>1373.7357165322526</v>
      </c>
      <c r="C16" s="54">
        <v>487.07508007248964</v>
      </c>
      <c r="D16" s="54">
        <v>1843.267198534824</v>
      </c>
      <c r="E16" s="54">
        <v>1583.6454795909485</v>
      </c>
      <c r="F16" s="54">
        <v>211.13230191780622</v>
      </c>
      <c r="G16" s="54">
        <v>458.68801280418904</v>
      </c>
      <c r="H16" s="54">
        <v>90.823733850398185</v>
      </c>
      <c r="I16" s="54">
        <v>286.91284477199451</v>
      </c>
      <c r="J16" s="54">
        <v>338.601555396967</v>
      </c>
      <c r="K16" s="53">
        <v>183.42609943667219</v>
      </c>
      <c r="L16" s="54">
        <v>279.20318040068946</v>
      </c>
      <c r="M16" s="54">
        <v>556.43207726090577</v>
      </c>
      <c r="N16" s="54">
        <v>535.40230243875362</v>
      </c>
      <c r="O16" s="54">
        <v>507.84500944265187</v>
      </c>
      <c r="P16" s="54">
        <v>70.951255452464295</v>
      </c>
      <c r="Q16" s="54">
        <v>202.08103977192278</v>
      </c>
      <c r="R16" s="55">
        <v>289.14437107262779</v>
      </c>
      <c r="S16" s="55">
        <v>6673.8819234718685</v>
      </c>
    </row>
    <row r="17" spans="1:19" x14ac:dyDescent="0.3">
      <c r="A17" s="45">
        <f t="shared" si="1"/>
        <v>44038</v>
      </c>
      <c r="B17" s="53">
        <v>966.30456546277833</v>
      </c>
      <c r="C17" s="54">
        <v>546.71460027774094</v>
      </c>
      <c r="D17" s="54">
        <v>1421.4869453936726</v>
      </c>
      <c r="E17" s="54">
        <v>1354.1884284093856</v>
      </c>
      <c r="F17" s="54">
        <v>296.10134068243838</v>
      </c>
      <c r="G17" s="54">
        <v>396.19234380969601</v>
      </c>
      <c r="H17" s="54">
        <v>67.981141097598424</v>
      </c>
      <c r="I17" s="54">
        <v>242.18974302410822</v>
      </c>
      <c r="J17" s="54">
        <v>240.79212055039727</v>
      </c>
      <c r="K17" s="53">
        <v>68.92519923743842</v>
      </c>
      <c r="L17" s="54">
        <v>170.48778476565531</v>
      </c>
      <c r="M17" s="54">
        <v>392.57856877854721</v>
      </c>
      <c r="N17" s="54">
        <v>329.65391709135713</v>
      </c>
      <c r="O17" s="54">
        <v>393.53684972879694</v>
      </c>
      <c r="P17" s="54">
        <v>107.78018796828906</v>
      </c>
      <c r="Q17" s="54">
        <v>140.73368163066115</v>
      </c>
      <c r="R17" s="55">
        <v>283.1445022462687</v>
      </c>
      <c r="S17" s="55">
        <v>5531.9512287078123</v>
      </c>
    </row>
    <row r="18" spans="1:19" x14ac:dyDescent="0.3">
      <c r="A18" s="45">
        <f t="shared" si="1"/>
        <v>44045</v>
      </c>
      <c r="B18" s="53">
        <v>587.95509743670345</v>
      </c>
      <c r="C18" s="54">
        <v>460.75673717384984</v>
      </c>
      <c r="D18" s="54">
        <v>887.87739673721467</v>
      </c>
      <c r="E18" s="54">
        <v>1069.0093021299926</v>
      </c>
      <c r="F18" s="54">
        <v>194.56776679671816</v>
      </c>
      <c r="G18" s="54">
        <v>275.5272897340484</v>
      </c>
      <c r="H18" s="54">
        <v>71.016474455723596</v>
      </c>
      <c r="I18" s="54">
        <v>202.20716795173269</v>
      </c>
      <c r="J18" s="54">
        <v>249.73177806458057</v>
      </c>
      <c r="K18" s="53">
        <v>76.508856813178198</v>
      </c>
      <c r="L18" s="54">
        <v>227.36280102646037</v>
      </c>
      <c r="M18" s="54">
        <v>232.0069270985656</v>
      </c>
      <c r="N18" s="54">
        <v>276.40409683491401</v>
      </c>
      <c r="O18" s="54">
        <v>169.10700781113815</v>
      </c>
      <c r="P18" s="54">
        <v>123.54987499578945</v>
      </c>
      <c r="Q18" s="54">
        <v>98.977788960277337</v>
      </c>
      <c r="R18" s="55">
        <v>222.44163177384519</v>
      </c>
      <c r="S18" s="55">
        <v>3998.6490104805707</v>
      </c>
    </row>
    <row r="19" spans="1:19" x14ac:dyDescent="0.3">
      <c r="A19" s="45">
        <f t="shared" si="1"/>
        <v>44052</v>
      </c>
      <c r="B19" s="53">
        <v>369.12709088868723</v>
      </c>
      <c r="C19" s="54">
        <v>320.93335857090631</v>
      </c>
      <c r="D19" s="54">
        <v>578.19614237967903</v>
      </c>
      <c r="E19" s="54">
        <v>677.19545298246135</v>
      </c>
      <c r="F19" s="54">
        <v>197.64741662357892</v>
      </c>
      <c r="G19" s="54">
        <v>235.14288907166394</v>
      </c>
      <c r="H19" s="54">
        <v>89.444081025313153</v>
      </c>
      <c r="I19" s="54">
        <v>129.79051172094091</v>
      </c>
      <c r="J19" s="54">
        <v>95.023611945756898</v>
      </c>
      <c r="K19" s="53">
        <v>46.195293519428816</v>
      </c>
      <c r="L19" s="54">
        <v>74.900099895262883</v>
      </c>
      <c r="M19" s="54">
        <v>123.13552315150235</v>
      </c>
      <c r="N19" s="54">
        <v>109.46376356410542</v>
      </c>
      <c r="O19" s="54">
        <v>154.26495748206946</v>
      </c>
      <c r="P19" s="54">
        <v>123.23810187997833</v>
      </c>
      <c r="Q19" s="54">
        <v>51.765353751716447</v>
      </c>
      <c r="R19" s="55">
        <v>112.68301847575964</v>
      </c>
      <c r="S19" s="55">
        <v>2692.5005552089933</v>
      </c>
    </row>
    <row r="20" spans="1:19" x14ac:dyDescent="0.3">
      <c r="A20" s="45">
        <f t="shared" si="1"/>
        <v>44059</v>
      </c>
      <c r="B20" s="53">
        <v>457.70820801159562</v>
      </c>
      <c r="C20" s="54">
        <v>306.37272865475313</v>
      </c>
      <c r="D20" s="54">
        <v>414.91705748947788</v>
      </c>
      <c r="E20" s="54">
        <v>445.65081620548108</v>
      </c>
      <c r="F20" s="54">
        <v>119.96090191729672</v>
      </c>
      <c r="G20" s="54">
        <v>105.7500339288141</v>
      </c>
      <c r="H20" s="54">
        <v>101.32165938306798</v>
      </c>
      <c r="I20" s="54">
        <v>167.94975227193731</v>
      </c>
      <c r="J20" s="54">
        <v>226.10305474426411</v>
      </c>
      <c r="K20" s="53">
        <v>23.278911658740469</v>
      </c>
      <c r="L20" s="54">
        <v>139.17629179849678</v>
      </c>
      <c r="M20" s="54">
        <v>87.901675791819002</v>
      </c>
      <c r="N20" s="54">
        <v>99.881516467508561</v>
      </c>
      <c r="O20" s="54">
        <v>156.50745551910643</v>
      </c>
      <c r="P20" s="54">
        <v>128.06831863048862</v>
      </c>
      <c r="Q20" s="54">
        <v>54.160796845753339</v>
      </c>
      <c r="R20" s="55">
        <v>132.3861145618535</v>
      </c>
      <c r="S20" s="55">
        <v>2345.7342126066724</v>
      </c>
    </row>
    <row r="21" spans="1:19" x14ac:dyDescent="0.3">
      <c r="A21" s="45">
        <f t="shared" si="1"/>
        <v>44066</v>
      </c>
      <c r="B21" s="53">
        <v>203.48985185298511</v>
      </c>
      <c r="C21" s="54">
        <v>248.09155191825107</v>
      </c>
      <c r="D21" s="54">
        <v>313.95392147375287</v>
      </c>
      <c r="E21" s="54">
        <v>320.01174215426545</v>
      </c>
      <c r="F21" s="54">
        <v>125.99068140173245</v>
      </c>
      <c r="G21" s="54">
        <v>58.308025986042708</v>
      </c>
      <c r="H21" s="54">
        <v>91.476354355186118</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25.905037228145062</v>
      </c>
      <c r="R21" s="55">
        <v>68.059150474061653</v>
      </c>
      <c r="S21" s="55">
        <v>1574.2921832743014</v>
      </c>
    </row>
    <row r="22" spans="1:19" x14ac:dyDescent="0.3">
      <c r="A22" s="45">
        <f t="shared" si="1"/>
        <v>44073</v>
      </c>
      <c r="B22" s="53">
        <v>205.35049567388796</v>
      </c>
      <c r="C22" s="54">
        <v>124.33172428914031</v>
      </c>
      <c r="D22" s="54">
        <v>173.49444964970326</v>
      </c>
      <c r="E22" s="54">
        <v>302.07482822309407</v>
      </c>
      <c r="F22" s="54">
        <v>105.22842260128732</v>
      </c>
      <c r="G22" s="54">
        <v>38.559317052568417</v>
      </c>
      <c r="H22" s="54">
        <v>24.141617541541791</v>
      </c>
      <c r="I22" s="54">
        <v>30.815596876777022</v>
      </c>
      <c r="J22" s="54">
        <v>155.28695278559326</v>
      </c>
      <c r="K22" s="53">
        <v>10.874938458146573</v>
      </c>
      <c r="L22" s="54">
        <v>66.370530931794406</v>
      </c>
      <c r="M22" s="54">
        <v>56.004575921648666</v>
      </c>
      <c r="N22" s="54">
        <v>45.110565953202354</v>
      </c>
      <c r="O22" s="54">
        <v>-22.203923089893806</v>
      </c>
      <c r="P22" s="54">
        <v>48.069523007250325</v>
      </c>
      <c r="Q22" s="54">
        <v>20.918985190132872</v>
      </c>
      <c r="R22" s="55">
        <v>27.443267757674619</v>
      </c>
      <c r="S22" s="55">
        <v>1159.2834046935859</v>
      </c>
    </row>
    <row r="23" spans="1:19" x14ac:dyDescent="0.3">
      <c r="A23" s="45">
        <f t="shared" si="1"/>
        <v>44080</v>
      </c>
      <c r="B23" s="53">
        <v>97.712411295314269</v>
      </c>
      <c r="C23" s="54">
        <v>75.311104665196581</v>
      </c>
      <c r="D23" s="54">
        <v>44.777006097846652</v>
      </c>
      <c r="E23" s="54">
        <v>33.200608331915873</v>
      </c>
      <c r="F23" s="54">
        <v>26.988226280562458</v>
      </c>
      <c r="G23" s="54">
        <v>33.988658003492787</v>
      </c>
      <c r="H23" s="54">
        <v>69.728963922048933</v>
      </c>
      <c r="I23" s="54">
        <v>-2.093410180664705</v>
      </c>
      <c r="J23" s="54">
        <v>160.39267266719685</v>
      </c>
      <c r="K23" s="53">
        <v>20.659598748997183</v>
      </c>
      <c r="L23" s="54">
        <v>114.3459870885269</v>
      </c>
      <c r="M23" s="54">
        <v>-44.195604136840416</v>
      </c>
      <c r="N23" s="54">
        <v>-22.350429155126506</v>
      </c>
      <c r="O23" s="54">
        <v>-25.166669735461596</v>
      </c>
      <c r="P23" s="54">
        <v>63.871680236864535</v>
      </c>
      <c r="Q23" s="54">
        <v>-9.9529380557121669</v>
      </c>
      <c r="R23" s="55">
        <v>66.863641123440232</v>
      </c>
      <c r="S23" s="55">
        <v>542.09965126357929</v>
      </c>
    </row>
    <row r="24" spans="1:19" x14ac:dyDescent="0.3">
      <c r="A24" s="45">
        <f t="shared" si="1"/>
        <v>44087</v>
      </c>
      <c r="B24" s="53">
        <v>66.040680727534209</v>
      </c>
      <c r="C24" s="54">
        <v>36.686662638840744</v>
      </c>
      <c r="D24" s="54">
        <v>-34.53604304722694</v>
      </c>
      <c r="E24" s="54">
        <v>150.21173405286299</v>
      </c>
      <c r="F24" s="54">
        <v>91.026750994464464</v>
      </c>
      <c r="G24" s="54">
        <v>10.16776852485475</v>
      </c>
      <c r="H24" s="54">
        <v>37.5172138132138</v>
      </c>
      <c r="I24" s="54">
        <v>17.304992206117959</v>
      </c>
      <c r="J24" s="54">
        <v>-7.7518022676364353</v>
      </c>
      <c r="K24" s="53">
        <v>8.1402282346396362</v>
      </c>
      <c r="L24" s="54">
        <v>-34.356885162096091</v>
      </c>
      <c r="M24" s="54">
        <v>20.215390140022294</v>
      </c>
      <c r="N24" s="54">
        <v>-28.098277091905686</v>
      </c>
      <c r="O24" s="54">
        <v>-58.638672720073259</v>
      </c>
      <c r="P24" s="54">
        <v>15.036008260221649</v>
      </c>
      <c r="Q24" s="54">
        <v>-4.3549686481443359</v>
      </c>
      <c r="R24" s="55">
        <v>-9.6336808007324635</v>
      </c>
      <c r="S24" s="55">
        <v>408.95580295788386</v>
      </c>
    </row>
    <row r="25" spans="1:19" x14ac:dyDescent="0.3">
      <c r="A25" s="45">
        <f t="shared" si="1"/>
        <v>44094</v>
      </c>
      <c r="B25" s="53">
        <v>117.7071510537628</v>
      </c>
      <c r="C25" s="54">
        <v>147.52023979013063</v>
      </c>
      <c r="D25" s="54">
        <v>13.561380672058249</v>
      </c>
      <c r="E25" s="54">
        <v>104.88404966119788</v>
      </c>
      <c r="F25" s="54">
        <v>67.415872690612105</v>
      </c>
      <c r="G25" s="54">
        <v>61.495457206856827</v>
      </c>
      <c r="H25" s="54">
        <v>51.705402062850425</v>
      </c>
      <c r="I25" s="54">
        <v>12.453719277747837</v>
      </c>
      <c r="J25" s="54">
        <v>-19.173453282349669</v>
      </c>
      <c r="K25" s="53">
        <v>1.1810685219074344</v>
      </c>
      <c r="L25" s="54">
        <v>-24.718722924829649</v>
      </c>
      <c r="M25" s="54">
        <v>-9.7698217207516791</v>
      </c>
      <c r="N25" s="54">
        <v>21.214090352814537</v>
      </c>
      <c r="O25" s="54">
        <v>40.904214230303239</v>
      </c>
      <c r="P25" s="54">
        <v>36.332403638985994</v>
      </c>
      <c r="Q25" s="54">
        <v>-3.7604641956048965</v>
      </c>
      <c r="R25" s="55">
        <v>-19.017874351207581</v>
      </c>
      <c r="S25" s="55">
        <v>576.74327241522042</v>
      </c>
    </row>
    <row r="26" spans="1:19" x14ac:dyDescent="0.3">
      <c r="A26" s="45">
        <f t="shared" si="1"/>
        <v>44101</v>
      </c>
      <c r="B26" s="53">
        <v>104.02801472309693</v>
      </c>
      <c r="C26" s="54">
        <v>75.857506522890048</v>
      </c>
      <c r="D26" s="54">
        <v>-97.486864634589665</v>
      </c>
      <c r="E26" s="54">
        <v>-47.806083312770397</v>
      </c>
      <c r="F26" s="54">
        <v>1.8652134968729115</v>
      </c>
      <c r="G26" s="54">
        <v>-89.13161466039503</v>
      </c>
      <c r="H26" s="54">
        <v>29.652311715781366</v>
      </c>
      <c r="I26" s="54">
        <v>19.090913869758538</v>
      </c>
      <c r="J26" s="54">
        <v>59.777126011869655</v>
      </c>
      <c r="K26" s="53">
        <v>-0.59303460173305211</v>
      </c>
      <c r="L26" s="54">
        <v>58.792772364023108</v>
      </c>
      <c r="M26" s="54">
        <v>1.6011981442844672</v>
      </c>
      <c r="N26" s="54">
        <v>-64.233249231213961</v>
      </c>
      <c r="O26" s="54">
        <v>-70.045095919133701</v>
      </c>
      <c r="P26" s="54">
        <v>35.676346362399244</v>
      </c>
      <c r="Q26" s="54">
        <v>-16.301077248282013</v>
      </c>
      <c r="R26" s="55">
        <v>-49.538718896409591</v>
      </c>
      <c r="S26" s="55">
        <v>290.27108634027536</v>
      </c>
    </row>
    <row r="27" spans="1:19" x14ac:dyDescent="0.3">
      <c r="A27" s="45">
        <f t="shared" si="1"/>
        <v>44108</v>
      </c>
      <c r="B27" s="53">
        <v>181.51699774705071</v>
      </c>
      <c r="C27" s="54">
        <v>70.745967630667792</v>
      </c>
      <c r="D27" s="54">
        <v>60.526527637734944</v>
      </c>
      <c r="E27" s="54">
        <v>149.4403509473907</v>
      </c>
      <c r="F27" s="54">
        <v>129.64932127883162</v>
      </c>
      <c r="G27" s="54">
        <v>16.814703042325959</v>
      </c>
      <c r="H27" s="54">
        <v>57.387087611782363</v>
      </c>
      <c r="I27" s="54">
        <v>19.855280488428434</v>
      </c>
      <c r="J27" s="54">
        <v>65.849869742517967</v>
      </c>
      <c r="K27" s="53">
        <v>57.365935928324632</v>
      </c>
      <c r="L27" s="54">
        <v>47.426142355271395</v>
      </c>
      <c r="M27" s="54">
        <v>-22.234532313026364</v>
      </c>
      <c r="N27" s="54">
        <v>3.9807632917871842</v>
      </c>
      <c r="O27" s="54">
        <v>38.009779956412444</v>
      </c>
      <c r="P27" s="54">
        <v>38.653544670955569</v>
      </c>
      <c r="Q27" s="54">
        <v>27.673056231240338</v>
      </c>
      <c r="R27" s="55">
        <v>18.138289322623905</v>
      </c>
      <c r="S27" s="55">
        <v>751.78610612672128</v>
      </c>
    </row>
    <row r="28" spans="1:19" x14ac:dyDescent="0.3">
      <c r="A28" s="45">
        <f t="shared" si="1"/>
        <v>44115</v>
      </c>
      <c r="B28" s="53">
        <v>233.66392607777607</v>
      </c>
      <c r="C28" s="54">
        <v>122.85657489883596</v>
      </c>
      <c r="D28" s="54">
        <v>127.51106224778005</v>
      </c>
      <c r="E28" s="54">
        <v>252.91078205082863</v>
      </c>
      <c r="F28" s="54">
        <v>116.75517753490715</v>
      </c>
      <c r="G28" s="54">
        <v>103.19892380991837</v>
      </c>
      <c r="H28" s="54">
        <v>48.384904425994989</v>
      </c>
      <c r="I28" s="54">
        <v>91.505188022005996</v>
      </c>
      <c r="J28" s="54">
        <v>64.889941554313509</v>
      </c>
      <c r="K28" s="53">
        <v>24.732030842273758</v>
      </c>
      <c r="L28" s="54">
        <v>46.781106954419101</v>
      </c>
      <c r="M28" s="54">
        <v>-33.288789812538766</v>
      </c>
      <c r="N28" s="54">
        <v>42.558759063117634</v>
      </c>
      <c r="O28" s="54">
        <v>30.972241042328335</v>
      </c>
      <c r="P28" s="54">
        <v>48.493348559606218</v>
      </c>
      <c r="Q28" s="54">
        <v>35.82041546733123</v>
      </c>
      <c r="R28" s="55">
        <v>61.01092393579745</v>
      </c>
      <c r="S28" s="55">
        <v>1161.6764806223691</v>
      </c>
    </row>
    <row r="29" spans="1:19" x14ac:dyDescent="0.3">
      <c r="A29" s="45">
        <f t="shared" si="1"/>
        <v>44122</v>
      </c>
      <c r="B29" s="53">
        <v>238.8469445012106</v>
      </c>
      <c r="C29" s="54">
        <v>116.20916633219969</v>
      </c>
      <c r="D29" s="54">
        <v>108.58265161035251</v>
      </c>
      <c r="E29" s="54">
        <v>116.90283513147028</v>
      </c>
      <c r="F29" s="54">
        <v>176.64779427625626</v>
      </c>
      <c r="G29" s="54">
        <v>104.29960410344609</v>
      </c>
      <c r="H29" s="54">
        <v>65.492221106741283</v>
      </c>
      <c r="I29" s="54">
        <v>156.56521862570548</v>
      </c>
      <c r="J29" s="54">
        <v>8.8753430903714161</v>
      </c>
      <c r="K29" s="53">
        <v>29.056732803018619</v>
      </c>
      <c r="L29" s="54">
        <v>12.247255087446263</v>
      </c>
      <c r="M29" s="54">
        <v>25.066610918716719</v>
      </c>
      <c r="N29" s="54">
        <v>-6.0256899301355134</v>
      </c>
      <c r="O29" s="54">
        <v>46.954715698812777</v>
      </c>
      <c r="P29" s="54">
        <v>45.580165516432913</v>
      </c>
      <c r="Q29" s="54">
        <v>62.202531250716049</v>
      </c>
      <c r="R29" s="55">
        <v>12.037391091641894</v>
      </c>
      <c r="S29" s="55">
        <v>1092.4217787777416</v>
      </c>
    </row>
    <row r="30" spans="1:19" x14ac:dyDescent="0.3">
      <c r="A30" s="45">
        <f t="shared" si="1"/>
        <v>44129</v>
      </c>
      <c r="B30" s="53">
        <v>307.37335845952634</v>
      </c>
      <c r="C30" s="54">
        <v>106.29933516904532</v>
      </c>
      <c r="D30" s="54">
        <v>49.765375681540718</v>
      </c>
      <c r="E30" s="54">
        <v>102.59188815935818</v>
      </c>
      <c r="F30" s="54">
        <v>83.873871865377851</v>
      </c>
      <c r="G30" s="54">
        <v>102.22574848289889</v>
      </c>
      <c r="H30" s="54">
        <v>43.65966143020205</v>
      </c>
      <c r="I30" s="54">
        <v>36.35137446916201</v>
      </c>
      <c r="J30" s="54">
        <v>-38.49393413631185</v>
      </c>
      <c r="K30" s="53">
        <v>10.909867435626836</v>
      </c>
      <c r="L30" s="54">
        <v>-16.168133039820702</v>
      </c>
      <c r="M30" s="54">
        <v>18.46415070768461</v>
      </c>
      <c r="N30" s="54">
        <v>-3.843991370255992</v>
      </c>
      <c r="O30" s="54">
        <v>11.590987441245886</v>
      </c>
      <c r="P30" s="54">
        <v>53.907951791740487</v>
      </c>
      <c r="Q30" s="54">
        <v>171.93051065424564</v>
      </c>
      <c r="R30" s="55">
        <v>28.688693214053785</v>
      </c>
      <c r="S30" s="55">
        <v>832.14061371712341</v>
      </c>
    </row>
    <row r="31" spans="1:19" x14ac:dyDescent="0.3">
      <c r="A31" s="45">
        <f t="shared" si="1"/>
        <v>44136</v>
      </c>
      <c r="B31" s="53">
        <v>428.01881977724292</v>
      </c>
      <c r="C31" s="54">
        <v>84.520374442892319</v>
      </c>
      <c r="D31" s="54">
        <v>31.430924184214973</v>
      </c>
      <c r="E31" s="54">
        <v>214.58211630711526</v>
      </c>
      <c r="F31" s="54">
        <v>96.204609109300691</v>
      </c>
      <c r="G31" s="54">
        <v>61.738584634691392</v>
      </c>
      <c r="H31" s="54">
        <v>50.417383302297822</v>
      </c>
      <c r="I31" s="54">
        <v>20.696974617761384</v>
      </c>
      <c r="J31" s="54">
        <v>47.056065867671236</v>
      </c>
      <c r="K31" s="53">
        <v>44.637977388459433</v>
      </c>
      <c r="L31" s="54">
        <v>8.5463063042370777</v>
      </c>
      <c r="M31" s="54">
        <v>-22.948263394502419</v>
      </c>
      <c r="N31" s="54">
        <v>-58.97806552335669</v>
      </c>
      <c r="O31" s="54">
        <v>46.825112588301295</v>
      </c>
      <c r="P31" s="54">
        <v>48.918288091396121</v>
      </c>
      <c r="Q31" s="54">
        <v>242.54612486072213</v>
      </c>
      <c r="R31" s="55">
        <v>5.5801301613024634</v>
      </c>
      <c r="S31" s="55">
        <v>1034.6658522431753</v>
      </c>
    </row>
    <row r="32" spans="1:19" x14ac:dyDescent="0.3">
      <c r="A32" s="45">
        <f t="shared" si="1"/>
        <v>44143</v>
      </c>
      <c r="B32" s="53">
        <v>701.18478615657773</v>
      </c>
      <c r="C32" s="54">
        <v>70.481207024037531</v>
      </c>
      <c r="D32" s="54">
        <v>153.5006874631124</v>
      </c>
      <c r="E32" s="54">
        <v>156.65624360928473</v>
      </c>
      <c r="F32" s="54">
        <v>309.2015048225195</v>
      </c>
      <c r="G32" s="54">
        <v>85.337250922308272</v>
      </c>
      <c r="H32" s="54">
        <v>33.541433898090929</v>
      </c>
      <c r="I32" s="54">
        <v>7.7041324792681962</v>
      </c>
      <c r="J32" s="54">
        <v>138.9465100494948</v>
      </c>
      <c r="K32" s="53">
        <v>45.340008427759713</v>
      </c>
      <c r="L32" s="54">
        <v>132.37592677773944</v>
      </c>
      <c r="M32" s="54">
        <v>36.940542962974689</v>
      </c>
      <c r="N32" s="54">
        <v>7.8314801873204942E-2</v>
      </c>
      <c r="O32" s="54">
        <v>47.261229248788254</v>
      </c>
      <c r="P32" s="54">
        <v>22.002505313087767</v>
      </c>
      <c r="Q32" s="54">
        <v>320.56320064285615</v>
      </c>
      <c r="R32" s="55">
        <v>23.734558183135448</v>
      </c>
      <c r="S32" s="55">
        <v>1656.5537564247097</v>
      </c>
    </row>
    <row r="33" spans="1:19" x14ac:dyDescent="0.3">
      <c r="A33" s="45">
        <f t="shared" si="1"/>
        <v>44150</v>
      </c>
      <c r="B33" s="53">
        <v>845.11420947176453</v>
      </c>
      <c r="C33" s="54">
        <v>80.75209207224384</v>
      </c>
      <c r="D33" s="54">
        <v>109.11933522584945</v>
      </c>
      <c r="E33" s="54">
        <v>91.16515157291451</v>
      </c>
      <c r="F33" s="54">
        <v>199.00585755880661</v>
      </c>
      <c r="G33" s="54">
        <v>65.035664891848683</v>
      </c>
      <c r="H33" s="54">
        <v>51.460525335610612</v>
      </c>
      <c r="I33" s="54">
        <v>55.740542686169533</v>
      </c>
      <c r="J33" s="54">
        <v>121.34851658659841</v>
      </c>
      <c r="K33" s="53">
        <v>69.200101889870666</v>
      </c>
      <c r="L33" s="54">
        <v>65.778296339848225</v>
      </c>
      <c r="M33" s="54">
        <v>-1.7259341425332195</v>
      </c>
      <c r="N33" s="54">
        <v>-9.9014708325585161</v>
      </c>
      <c r="O33" s="54">
        <v>67.64462615760408</v>
      </c>
      <c r="P33" s="54">
        <v>31.576238393231606</v>
      </c>
      <c r="Q33" s="54">
        <v>453.64658137134097</v>
      </c>
      <c r="R33" s="55">
        <v>15.978564304153053</v>
      </c>
      <c r="S33" s="55">
        <v>1618.7418954017958</v>
      </c>
    </row>
    <row r="34" spans="1:19" x14ac:dyDescent="0.3">
      <c r="A34" s="45">
        <f t="shared" si="1"/>
        <v>44157</v>
      </c>
      <c r="B34" s="53">
        <v>1133.8313707969453</v>
      </c>
      <c r="C34" s="54">
        <v>-38.027639007977939</v>
      </c>
      <c r="D34" s="54">
        <v>-85.943870667564397</v>
      </c>
      <c r="E34" s="54">
        <v>135.58917688556107</v>
      </c>
      <c r="F34" s="54">
        <v>68.13376279227441</v>
      </c>
      <c r="G34" s="54">
        <v>-69.438105710870786</v>
      </c>
      <c r="H34" s="54">
        <v>-20.918972744961479</v>
      </c>
      <c r="I34" s="54">
        <v>-18.217039848426566</v>
      </c>
      <c r="J34" s="54">
        <v>41.239493684092622</v>
      </c>
      <c r="K34" s="53">
        <v>145.02461566823553</v>
      </c>
      <c r="L34" s="54">
        <v>45.406468341884988</v>
      </c>
      <c r="M34" s="54">
        <v>-41.128291919313199</v>
      </c>
      <c r="N34" s="54">
        <v>-34.697099583438273</v>
      </c>
      <c r="O34" s="54">
        <v>27.039835786775427</v>
      </c>
      <c r="P34" s="54">
        <v>6.6184687305116938</v>
      </c>
      <c r="Q34" s="54">
        <v>385.65135164766878</v>
      </c>
      <c r="R34" s="55">
        <v>-11.94592635213462</v>
      </c>
      <c r="S34" s="55">
        <v>1378.7938041588823</v>
      </c>
    </row>
    <row r="35" spans="1:19" x14ac:dyDescent="0.3">
      <c r="A35" s="45">
        <f t="shared" si="1"/>
        <v>44164</v>
      </c>
      <c r="B35" s="53">
        <v>1545.1729146126281</v>
      </c>
      <c r="C35" s="54">
        <v>-11.750362299438734</v>
      </c>
      <c r="D35" s="54">
        <v>-0.88577940734171534</v>
      </c>
      <c r="E35" s="54">
        <v>226.13412581940179</v>
      </c>
      <c r="F35" s="54">
        <v>88.52720915826194</v>
      </c>
      <c r="G35" s="54">
        <v>29.38205371323852</v>
      </c>
      <c r="H35" s="54">
        <v>18.327847387182771</v>
      </c>
      <c r="I35" s="54">
        <v>-17.058539902515122</v>
      </c>
      <c r="J35" s="54">
        <v>267.06901205028703</v>
      </c>
      <c r="K35" s="53">
        <v>190.59358847797961</v>
      </c>
      <c r="L35" s="54">
        <v>135.59641153510194</v>
      </c>
      <c r="M35" s="54">
        <v>-9.6968219787237331</v>
      </c>
      <c r="N35" s="54">
        <v>32.969286858571593</v>
      </c>
      <c r="O35" s="54">
        <v>-11.514975907684232</v>
      </c>
      <c r="P35" s="54">
        <v>12.170202686068905</v>
      </c>
      <c r="Q35" s="54">
        <v>326.98172471287558</v>
      </c>
      <c r="R35" s="55">
        <v>-71.096041292333894</v>
      </c>
      <c r="S35" s="55">
        <v>2174.6131627409995</v>
      </c>
    </row>
    <row r="36" spans="1:19" x14ac:dyDescent="0.3">
      <c r="A36" s="45">
        <f t="shared" si="1"/>
        <v>44171</v>
      </c>
      <c r="B36" s="53">
        <v>1907.2744341258842</v>
      </c>
      <c r="C36" s="54">
        <v>6.1270928921740051</v>
      </c>
      <c r="D36" s="54">
        <v>155.25188095580074</v>
      </c>
      <c r="E36" s="54">
        <v>631.65576734243314</v>
      </c>
      <c r="F36" s="54">
        <v>202.12316922097091</v>
      </c>
      <c r="G36" s="54">
        <v>143.62755315838695</v>
      </c>
      <c r="H36" s="54">
        <v>48.798805457051003</v>
      </c>
      <c r="I36" s="54">
        <v>24.160263061439196</v>
      </c>
      <c r="J36" s="54">
        <v>419.61053267821353</v>
      </c>
      <c r="K36" s="53">
        <v>243.71701362155875</v>
      </c>
      <c r="L36" s="54">
        <v>246.44685003114597</v>
      </c>
      <c r="M36" s="54">
        <v>-13.322189120606595</v>
      </c>
      <c r="N36" s="54">
        <v>198.40369230360841</v>
      </c>
      <c r="O36" s="54">
        <v>26.539240450613136</v>
      </c>
      <c r="P36" s="54">
        <v>-9.4237253142316035</v>
      </c>
      <c r="Q36" s="54">
        <v>232.04752965407991</v>
      </c>
      <c r="R36" s="55">
        <v>48.61030054945951</v>
      </c>
      <c r="S36" s="55">
        <v>3538.6294988923437</v>
      </c>
    </row>
    <row r="37" spans="1:19" x14ac:dyDescent="0.3">
      <c r="A37" s="45">
        <f t="shared" si="1"/>
        <v>44178</v>
      </c>
      <c r="B37" s="53">
        <v>2192.9908492215186</v>
      </c>
      <c r="C37" s="54">
        <v>29.784091092416588</v>
      </c>
      <c r="D37" s="54">
        <v>118.6755183925552</v>
      </c>
      <c r="E37" s="54">
        <v>1119.1522717199953</v>
      </c>
      <c r="F37" s="54">
        <v>159.06840903455804</v>
      </c>
      <c r="G37" s="54">
        <v>106.96428303034884</v>
      </c>
      <c r="H37" s="54">
        <v>64.231157334266811</v>
      </c>
      <c r="I37" s="54">
        <v>-9.4331351715394476</v>
      </c>
      <c r="J37" s="54">
        <v>849.38409886404622</v>
      </c>
      <c r="K37" s="53">
        <v>238.74259389759754</v>
      </c>
      <c r="L37" s="54">
        <v>480.5173503382249</v>
      </c>
      <c r="M37" s="54">
        <v>-22.969993919306205</v>
      </c>
      <c r="N37" s="54">
        <v>419.77187769215305</v>
      </c>
      <c r="O37" s="54">
        <v>39.901802186595603</v>
      </c>
      <c r="P37" s="54">
        <v>-0.16036479588981933</v>
      </c>
      <c r="Q37" s="54">
        <v>212.14119888207671</v>
      </c>
      <c r="R37" s="55">
        <v>34.563731638817728</v>
      </c>
      <c r="S37" s="55">
        <v>4640.2506786896993</v>
      </c>
    </row>
    <row r="38" spans="1:19" x14ac:dyDescent="0.3">
      <c r="A38" s="45">
        <f t="shared" si="1"/>
        <v>44185</v>
      </c>
      <c r="B38" s="53">
        <v>2406.8905792356181</v>
      </c>
      <c r="C38" s="54">
        <v>118.91494614630813</v>
      </c>
      <c r="D38" s="54">
        <v>637.27877608178596</v>
      </c>
      <c r="E38" s="54">
        <v>2247.4767180674071</v>
      </c>
      <c r="F38" s="54">
        <v>346.6116807196729</v>
      </c>
      <c r="G38" s="54">
        <v>290.03988521736005</v>
      </c>
      <c r="H38" s="54">
        <v>71.105150727401281</v>
      </c>
      <c r="I38" s="54">
        <v>127.02125360270611</v>
      </c>
      <c r="J38" s="54">
        <v>1185.6602423644072</v>
      </c>
      <c r="K38" s="53">
        <v>279.18990324430752</v>
      </c>
      <c r="L38" s="54">
        <v>755.01806124038842</v>
      </c>
      <c r="M38" s="54">
        <v>191.12665052924234</v>
      </c>
      <c r="N38" s="54">
        <v>967.53096479464398</v>
      </c>
      <c r="O38" s="54">
        <v>240.29351869836592</v>
      </c>
      <c r="P38" s="54">
        <v>19.627919028231332</v>
      </c>
      <c r="Q38" s="54">
        <v>128.78759877905759</v>
      </c>
      <c r="R38" s="55">
        <v>175.28774789473459</v>
      </c>
      <c r="S38" s="55">
        <v>7430.9992321626632</v>
      </c>
    </row>
    <row r="39" spans="1:19" x14ac:dyDescent="0.3">
      <c r="A39" s="45">
        <f t="shared" si="1"/>
        <v>44192</v>
      </c>
      <c r="B39" s="53">
        <v>2274.2556320282524</v>
      </c>
      <c r="C39" s="54">
        <v>189.02504102849321</v>
      </c>
      <c r="D39" s="54">
        <v>1305.89689996023</v>
      </c>
      <c r="E39" s="54">
        <v>3369.6447726389761</v>
      </c>
      <c r="F39" s="54">
        <v>926.47507929889957</v>
      </c>
      <c r="G39" s="54">
        <v>597.93650428416663</v>
      </c>
      <c r="H39" s="54">
        <v>119.54435103832515</v>
      </c>
      <c r="I39" s="54">
        <v>333.43281740719522</v>
      </c>
      <c r="J39" s="54">
        <v>1502.0375845774208</v>
      </c>
      <c r="K39" s="53">
        <v>222.89089170633483</v>
      </c>
      <c r="L39" s="54">
        <v>992.82908585344921</v>
      </c>
      <c r="M39" s="54">
        <v>393.00244760808027</v>
      </c>
      <c r="N39" s="54">
        <v>1243.5710719932113</v>
      </c>
      <c r="O39" s="54">
        <v>434.1423322316511</v>
      </c>
      <c r="P39" s="54">
        <v>68.882090911127108</v>
      </c>
      <c r="Q39" s="54">
        <v>99.218125462794575</v>
      </c>
      <c r="R39" s="55">
        <v>444.82116370116648</v>
      </c>
      <c r="S39" s="55">
        <v>10618.248682261983</v>
      </c>
    </row>
    <row r="40" spans="1:19" x14ac:dyDescent="0.3">
      <c r="A40" s="45">
        <f t="shared" si="1"/>
        <v>44199</v>
      </c>
      <c r="B40" s="53">
        <v>2321.7199447964449</v>
      </c>
      <c r="C40" s="54">
        <v>355.86590774467265</v>
      </c>
      <c r="D40" s="54">
        <v>1919.8039959291598</v>
      </c>
      <c r="E40" s="54">
        <v>4778.2217941883628</v>
      </c>
      <c r="F40" s="54">
        <v>1736.3196950318504</v>
      </c>
      <c r="G40" s="54">
        <v>938.50900159873902</v>
      </c>
      <c r="H40" s="54">
        <v>49.138768983866612</v>
      </c>
      <c r="I40" s="54">
        <v>462.03462263672611</v>
      </c>
      <c r="J40" s="54">
        <v>1505.0880519338425</v>
      </c>
      <c r="K40" s="53">
        <v>201.20251057585472</v>
      </c>
      <c r="L40" s="54">
        <v>958.78767919740926</v>
      </c>
      <c r="M40" s="54">
        <v>586.98114293212859</v>
      </c>
      <c r="N40" s="54">
        <v>1382.5889710360275</v>
      </c>
      <c r="O40" s="54">
        <v>613.4647333019991</v>
      </c>
      <c r="P40" s="54">
        <v>73.293304659068781</v>
      </c>
      <c r="Q40" s="54">
        <v>94.330944177186126</v>
      </c>
      <c r="R40" s="55">
        <v>637.57511814136342</v>
      </c>
      <c r="S40" s="55">
        <v>14066.701782843673</v>
      </c>
    </row>
    <row r="41" spans="1:19" x14ac:dyDescent="0.3">
      <c r="A41" s="45">
        <f t="shared" si="1"/>
        <v>44206</v>
      </c>
      <c r="B41" s="53">
        <v>2155.9150515963952</v>
      </c>
      <c r="C41" s="54">
        <v>445.29521454643651</v>
      </c>
      <c r="D41" s="54">
        <v>2179.8143448466985</v>
      </c>
      <c r="E41" s="54">
        <v>5069.0136515368486</v>
      </c>
      <c r="F41" s="54">
        <v>2639.1823932173584</v>
      </c>
      <c r="G41" s="54">
        <v>1496.6011988773862</v>
      </c>
      <c r="H41" s="54">
        <v>138.1234099366344</v>
      </c>
      <c r="I41" s="54">
        <v>654.90797322378751</v>
      </c>
      <c r="J41" s="54">
        <v>1340.1432968720537</v>
      </c>
      <c r="K41" s="53">
        <v>132.85386818046231</v>
      </c>
      <c r="L41" s="54">
        <v>902.76709993340785</v>
      </c>
      <c r="M41" s="54">
        <v>578.42931500952534</v>
      </c>
      <c r="N41" s="54">
        <v>1066.0430040237889</v>
      </c>
      <c r="O41" s="54">
        <v>668.54116470585632</v>
      </c>
      <c r="P41" s="54">
        <v>93.13642205424253</v>
      </c>
      <c r="Q41" s="54">
        <v>72.275303292956465</v>
      </c>
      <c r="R41" s="55">
        <v>604.49945090988433</v>
      </c>
      <c r="S41" s="55">
        <v>16118.996534653605</v>
      </c>
    </row>
    <row r="42" spans="1:19" x14ac:dyDescent="0.3">
      <c r="A42" s="45">
        <f t="shared" si="1"/>
        <v>44213</v>
      </c>
      <c r="B42" s="53">
        <v>1532.1464076388972</v>
      </c>
      <c r="C42" s="54">
        <v>488.02221413247162</v>
      </c>
      <c r="D42" s="54">
        <v>1831.6035161999016</v>
      </c>
      <c r="E42" s="54">
        <v>4020.9323208192877</v>
      </c>
      <c r="F42" s="54">
        <v>2064.0979973335116</v>
      </c>
      <c r="G42" s="54">
        <v>1325.7668731593485</v>
      </c>
      <c r="H42" s="54">
        <v>160.45590277647841</v>
      </c>
      <c r="I42" s="54">
        <v>714.25962357002186</v>
      </c>
      <c r="J42" s="54">
        <v>980.43992779796588</v>
      </c>
      <c r="K42" s="53">
        <v>111.68025532141901</v>
      </c>
      <c r="L42" s="54">
        <v>668.22278415778294</v>
      </c>
      <c r="M42" s="54">
        <v>496.73113797319797</v>
      </c>
      <c r="N42" s="54">
        <v>722.99985905935898</v>
      </c>
      <c r="O42" s="54">
        <v>554.50310778548885</v>
      </c>
      <c r="P42" s="54">
        <v>102.55572970689121</v>
      </c>
      <c r="Q42" s="54">
        <v>69.634432260798775</v>
      </c>
      <c r="R42" s="55">
        <v>545.58125939480988</v>
      </c>
      <c r="S42" s="55">
        <v>13117.724783427893</v>
      </c>
    </row>
    <row r="43" spans="1:19" x14ac:dyDescent="0.3">
      <c r="A43" s="45">
        <f t="shared" si="1"/>
        <v>44220</v>
      </c>
      <c r="B43" s="53">
        <v>839.67598101781095</v>
      </c>
      <c r="C43" s="54">
        <v>293.81199594481978</v>
      </c>
      <c r="D43" s="54">
        <v>1062.76319066934</v>
      </c>
      <c r="E43" s="54">
        <v>1973.2260148688379</v>
      </c>
      <c r="F43" s="54">
        <v>1241.4536777286141</v>
      </c>
      <c r="G43" s="54">
        <v>858.28213421322096</v>
      </c>
      <c r="H43" s="54">
        <v>113.17080193110539</v>
      </c>
      <c r="I43" s="54">
        <v>452.38151981094222</v>
      </c>
      <c r="J43" s="54">
        <v>599.57844507787354</v>
      </c>
      <c r="K43" s="53">
        <v>41.970089165121806</v>
      </c>
      <c r="L43" s="54">
        <v>408.97326958205963</v>
      </c>
      <c r="M43" s="54">
        <v>328.03248755140459</v>
      </c>
      <c r="N43" s="54">
        <v>368.99314669006264</v>
      </c>
      <c r="O43" s="54">
        <v>349.42792233701249</v>
      </c>
      <c r="P43" s="54">
        <v>57.921768101163451</v>
      </c>
      <c r="Q43" s="54">
        <v>9.7043623023918428</v>
      </c>
      <c r="R43" s="55">
        <v>280.1998126531189</v>
      </c>
      <c r="S43" s="55">
        <v>7434.3437612625639</v>
      </c>
    </row>
    <row r="44" spans="1:19" x14ac:dyDescent="0.3">
      <c r="A44" s="45">
        <f t="shared" si="1"/>
        <v>44227</v>
      </c>
      <c r="B44" s="53">
        <v>479.16738629896395</v>
      </c>
      <c r="C44" s="54">
        <v>268.03712936564273</v>
      </c>
      <c r="D44" s="54">
        <v>806.29192049972266</v>
      </c>
      <c r="E44" s="54">
        <v>1320.2825223501511</v>
      </c>
      <c r="F44" s="54">
        <v>711.54382096475285</v>
      </c>
      <c r="G44" s="54">
        <v>539.9980402945738</v>
      </c>
      <c r="H44" s="54">
        <v>97.614439747408426</v>
      </c>
      <c r="I44" s="54">
        <v>259.13169977072471</v>
      </c>
      <c r="J44" s="54">
        <v>417.44053750735009</v>
      </c>
      <c r="K44" s="53">
        <v>27.337750362248926</v>
      </c>
      <c r="L44" s="54">
        <v>336.89709511098272</v>
      </c>
      <c r="M44" s="54">
        <v>246.82154864249316</v>
      </c>
      <c r="N44" s="54">
        <v>215.81551521197872</v>
      </c>
      <c r="O44" s="54">
        <v>220.62153767540741</v>
      </c>
      <c r="P44" s="54">
        <v>48.679155724094329</v>
      </c>
      <c r="Q44" s="54">
        <v>19.190277934913382</v>
      </c>
      <c r="R44" s="55">
        <v>187.33241904480798</v>
      </c>
      <c r="S44" s="55">
        <v>4899.5074967992805</v>
      </c>
    </row>
    <row r="45" spans="1:19" x14ac:dyDescent="0.3">
      <c r="A45" s="45">
        <f t="shared" si="1"/>
        <v>44234</v>
      </c>
      <c r="B45" s="53">
        <v>399.54427302503996</v>
      </c>
      <c r="C45" s="54">
        <v>192.03651033285445</v>
      </c>
      <c r="D45" s="54">
        <v>415.86338205038396</v>
      </c>
      <c r="E45" s="54">
        <v>752.91560990965763</v>
      </c>
      <c r="F45" s="54">
        <v>368.78098107608605</v>
      </c>
      <c r="G45" s="54">
        <v>356.44683875407031</v>
      </c>
      <c r="H45" s="54">
        <v>82.614351202215119</v>
      </c>
      <c r="I45" s="54">
        <v>194.58018738501164</v>
      </c>
      <c r="J45" s="54">
        <v>252.21426433840134</v>
      </c>
      <c r="K45" s="53">
        <v>40.723910357353162</v>
      </c>
      <c r="L45" s="54">
        <v>202.72152322507736</v>
      </c>
      <c r="M45" s="54">
        <v>137.03493627981038</v>
      </c>
      <c r="N45" s="54">
        <v>161.58891879241281</v>
      </c>
      <c r="O45" s="54">
        <v>155.02967695259991</v>
      </c>
      <c r="P45" s="54">
        <v>58.628510976392477</v>
      </c>
      <c r="Q45" s="54">
        <v>32.36278909086036</v>
      </c>
      <c r="R45" s="55">
        <v>125.89654231307884</v>
      </c>
      <c r="S45" s="55">
        <v>3014.9963980737211</v>
      </c>
    </row>
    <row r="46" spans="1:19" x14ac:dyDescent="0.3">
      <c r="A46" s="45">
        <f t="shared" si="1"/>
        <v>44241</v>
      </c>
      <c r="B46" s="53">
        <v>206.89399327529736</v>
      </c>
      <c r="C46" s="54">
        <v>87.642805383382552</v>
      </c>
      <c r="D46" s="54">
        <v>509.49688852835857</v>
      </c>
      <c r="E46" s="54">
        <v>564.05018725079481</v>
      </c>
      <c r="F46" s="54">
        <v>397.95443883594214</v>
      </c>
      <c r="G46" s="54">
        <v>341.89437640866913</v>
      </c>
      <c r="H46" s="54">
        <v>126.50126443754505</v>
      </c>
      <c r="I46" s="54">
        <v>218.8382504764021</v>
      </c>
      <c r="J46" s="54">
        <v>173.5889517875645</v>
      </c>
      <c r="K46" s="53">
        <v>22.437060271880867</v>
      </c>
      <c r="L46" s="54">
        <v>117.52375186258888</v>
      </c>
      <c r="M46" s="54">
        <v>110.81116872947882</v>
      </c>
      <c r="N46" s="54">
        <v>57.466332002385116</v>
      </c>
      <c r="O46" s="54">
        <v>167.24861081398734</v>
      </c>
      <c r="P46" s="54">
        <v>27.918898088603754</v>
      </c>
      <c r="Q46" s="54">
        <v>28.977946367647377</v>
      </c>
      <c r="R46" s="55">
        <v>119.09321370004159</v>
      </c>
      <c r="S46" s="55">
        <v>2626.8611563839258</v>
      </c>
    </row>
    <row r="47" spans="1:19" x14ac:dyDescent="0.3">
      <c r="A47" s="45">
        <f t="shared" si="1"/>
        <v>44248</v>
      </c>
      <c r="B47" s="53">
        <v>235.69699027482307</v>
      </c>
      <c r="C47" s="54">
        <v>152.87067949133092</v>
      </c>
      <c r="D47" s="54">
        <v>354.84638844852452</v>
      </c>
      <c r="E47" s="54">
        <v>337.16755588069555</v>
      </c>
      <c r="F47" s="54">
        <v>290.64649007006062</v>
      </c>
      <c r="G47" s="54">
        <v>273.77145496326295</v>
      </c>
      <c r="H47" s="54">
        <v>81.648939975774226</v>
      </c>
      <c r="I47" s="54">
        <v>110.19827414021529</v>
      </c>
      <c r="J47" s="54">
        <v>123.31060814572402</v>
      </c>
      <c r="K47" s="53">
        <v>39.361441742105171</v>
      </c>
      <c r="L47" s="54">
        <v>112.71243846776872</v>
      </c>
      <c r="M47" s="54">
        <v>74.362366500853113</v>
      </c>
      <c r="N47" s="54">
        <v>4.5958977828296952</v>
      </c>
      <c r="O47" s="54">
        <v>92.843462090472144</v>
      </c>
      <c r="P47" s="54">
        <v>90.468943448103076</v>
      </c>
      <c r="Q47" s="54">
        <v>16.404484282157284</v>
      </c>
      <c r="R47" s="55">
        <v>81.885430168981372</v>
      </c>
      <c r="S47" s="55">
        <v>1960.1573813904179</v>
      </c>
    </row>
    <row r="48" spans="1:19" x14ac:dyDescent="0.3">
      <c r="A48" s="45">
        <f t="shared" si="1"/>
        <v>44255</v>
      </c>
      <c r="B48" s="53">
        <v>197.26049308638858</v>
      </c>
      <c r="C48" s="54">
        <v>125.78926132054164</v>
      </c>
      <c r="D48" s="54">
        <v>295.33226787014473</v>
      </c>
      <c r="E48" s="54">
        <v>375.41364636699177</v>
      </c>
      <c r="F48" s="54">
        <v>331.1395022754001</v>
      </c>
      <c r="G48" s="54">
        <v>132.10284755784653</v>
      </c>
      <c r="H48" s="54">
        <v>55.42247093164292</v>
      </c>
      <c r="I48" s="54">
        <v>83.277398825842965</v>
      </c>
      <c r="J48" s="54">
        <v>133.08576210366323</v>
      </c>
      <c r="K48" s="53">
        <v>-0.20099960591475963</v>
      </c>
      <c r="L48" s="54">
        <v>75.28209099004755</v>
      </c>
      <c r="M48" s="54">
        <v>69.895194309488033</v>
      </c>
      <c r="N48" s="54">
        <v>49.82529235065266</v>
      </c>
      <c r="O48" s="54">
        <v>104.66872845413661</v>
      </c>
      <c r="P48" s="54">
        <v>48.607850134463433</v>
      </c>
      <c r="Q48" s="54">
        <v>46.459853802751866</v>
      </c>
      <c r="R48" s="55">
        <v>38.151512988789875</v>
      </c>
      <c r="S48" s="55">
        <v>1728.8236503384742</v>
      </c>
    </row>
    <row r="49" spans="1:19" x14ac:dyDescent="0.3">
      <c r="A49" s="45">
        <f t="shared" si="1"/>
        <v>44262</v>
      </c>
      <c r="B49" s="53">
        <v>155.73946096456189</v>
      </c>
      <c r="C49" s="54">
        <v>139.85316434780344</v>
      </c>
      <c r="D49" s="54">
        <v>262.4948372351073</v>
      </c>
      <c r="E49" s="54">
        <v>357.89858440028274</v>
      </c>
      <c r="F49" s="54">
        <v>276.43287264230469</v>
      </c>
      <c r="G49" s="54">
        <v>287.91809912845736</v>
      </c>
      <c r="H49" s="54">
        <v>77.049022824727018</v>
      </c>
      <c r="I49" s="54">
        <v>135.96168143519628</v>
      </c>
      <c r="J49" s="54">
        <v>101.04142401080719</v>
      </c>
      <c r="K49" s="53">
        <v>22.734097416755105</v>
      </c>
      <c r="L49" s="54">
        <v>85.78180168563506</v>
      </c>
      <c r="M49" s="54">
        <v>55.50360431711897</v>
      </c>
      <c r="N49" s="54">
        <v>41.614578242865662</v>
      </c>
      <c r="O49" s="54">
        <v>108.18650459218071</v>
      </c>
      <c r="P49" s="54">
        <v>71.198985827257104</v>
      </c>
      <c r="Q49" s="54">
        <v>4.9563330982604725</v>
      </c>
      <c r="R49" s="55">
        <v>48.918838366178193</v>
      </c>
      <c r="S49" s="55">
        <v>1794.389146989266</v>
      </c>
    </row>
    <row r="50" spans="1:19" x14ac:dyDescent="0.3">
      <c r="A50" s="45">
        <f t="shared" si="1"/>
        <v>44269</v>
      </c>
      <c r="B50" s="53">
        <v>81.440179580003587</v>
      </c>
      <c r="C50" s="54">
        <v>162.84164390699249</v>
      </c>
      <c r="D50" s="54">
        <v>213.67611162051821</v>
      </c>
      <c r="E50" s="54">
        <v>251.69014438839758</v>
      </c>
      <c r="F50" s="54">
        <v>172.97122257441401</v>
      </c>
      <c r="G50" s="54">
        <v>141.39317024356149</v>
      </c>
      <c r="H50" s="54">
        <v>52.586457957504166</v>
      </c>
      <c r="I50" s="54">
        <v>73.163391221860479</v>
      </c>
      <c r="J50" s="54">
        <v>15.90051481956209</v>
      </c>
      <c r="K50" s="53">
        <v>11.094686967203117</v>
      </c>
      <c r="L50" s="54">
        <v>61.299774987733883</v>
      </c>
      <c r="M50" s="54">
        <v>36.141647207482492</v>
      </c>
      <c r="N50" s="54">
        <v>23.872357549868923</v>
      </c>
      <c r="O50" s="54">
        <v>69.485920757957217</v>
      </c>
      <c r="P50" s="54">
        <v>37.506256076187739</v>
      </c>
      <c r="Q50" s="54">
        <v>14.841666505513274</v>
      </c>
      <c r="R50" s="55">
        <v>43.555027680655598</v>
      </c>
      <c r="S50" s="55">
        <v>1165.6628363127929</v>
      </c>
    </row>
    <row r="51" spans="1:19" x14ac:dyDescent="0.3">
      <c r="A51" s="45">
        <f t="shared" si="1"/>
        <v>44276</v>
      </c>
      <c r="B51" s="53">
        <v>117.56585657762776</v>
      </c>
      <c r="C51" s="54">
        <v>120.49790747081624</v>
      </c>
      <c r="D51" s="54">
        <v>179.07926985773724</v>
      </c>
      <c r="E51" s="54">
        <v>267.64594346510626</v>
      </c>
      <c r="F51" s="54">
        <v>199.91413873849967</v>
      </c>
      <c r="G51" s="54">
        <v>211.40384815198092</v>
      </c>
      <c r="H51" s="54">
        <v>58.35459978501197</v>
      </c>
      <c r="I51" s="54">
        <v>99.555021467933557</v>
      </c>
      <c r="J51" s="54">
        <v>128.16670795579364</v>
      </c>
      <c r="K51" s="53">
        <v>19.438179352340001</v>
      </c>
      <c r="L51" s="54">
        <v>109.05653891868656</v>
      </c>
      <c r="M51" s="54">
        <v>7.9893280872918808</v>
      </c>
      <c r="N51" s="54">
        <v>46.157385196486814</v>
      </c>
      <c r="O51" s="54">
        <v>62.073122973818045</v>
      </c>
      <c r="P51" s="54">
        <v>31.88998159908914</v>
      </c>
      <c r="Q51" s="54">
        <v>13.679384736317047</v>
      </c>
      <c r="R51" s="55">
        <v>30.93499932973026</v>
      </c>
      <c r="S51" s="55">
        <v>1382.183293470458</v>
      </c>
    </row>
    <row r="52" spans="1:19" x14ac:dyDescent="0.3">
      <c r="A52" s="45">
        <f t="shared" si="1"/>
        <v>44283</v>
      </c>
      <c r="B52" s="53">
        <v>143.99574286113102</v>
      </c>
      <c r="C52" s="54">
        <v>131.35467241975334</v>
      </c>
      <c r="D52" s="54">
        <v>263.82720463672331</v>
      </c>
      <c r="E52" s="54">
        <v>240.16348382370529</v>
      </c>
      <c r="F52" s="54">
        <v>185.9619450720968</v>
      </c>
      <c r="G52" s="54">
        <v>140.35176941665509</v>
      </c>
      <c r="H52" s="54">
        <v>36.221707641538615</v>
      </c>
      <c r="I52" s="54">
        <v>60.947933715639579</v>
      </c>
      <c r="J52" s="54">
        <v>31.496230968655254</v>
      </c>
      <c r="K52" s="53">
        <v>-6.6178317182797883</v>
      </c>
      <c r="L52" s="54">
        <v>15.972673203604359</v>
      </c>
      <c r="M52" s="54">
        <v>20.660660494519277</v>
      </c>
      <c r="N52" s="54">
        <v>-17.164642998491615</v>
      </c>
      <c r="O52" s="54">
        <v>61.547457785920813</v>
      </c>
      <c r="P52" s="54">
        <v>47.448259135006822</v>
      </c>
      <c r="Q52" s="54">
        <v>9.5245334889129651</v>
      </c>
      <c r="R52" s="55">
        <v>50.052253966375361</v>
      </c>
      <c r="S52" s="55">
        <v>1234.3206905559055</v>
      </c>
    </row>
    <row r="53" spans="1:19" x14ac:dyDescent="0.3">
      <c r="A53" s="45">
        <f t="shared" si="1"/>
        <v>44290</v>
      </c>
      <c r="B53" s="53">
        <v>176.7202624795566</v>
      </c>
      <c r="C53" s="54">
        <v>182.15656412288814</v>
      </c>
      <c r="D53" s="54">
        <v>280.97401302799085</v>
      </c>
      <c r="E53" s="54">
        <v>281.38569835541557</v>
      </c>
      <c r="F53" s="54">
        <v>173.44329756834372</v>
      </c>
      <c r="G53" s="54">
        <v>164.24605484679284</v>
      </c>
      <c r="H53" s="54">
        <v>116.16857202483897</v>
      </c>
      <c r="I53" s="54">
        <v>87.493787288752173</v>
      </c>
      <c r="J53" s="54">
        <v>12.19851160885446</v>
      </c>
      <c r="K53" s="53">
        <v>40.065707807260253</v>
      </c>
      <c r="L53" s="54">
        <v>-23.159175088313077</v>
      </c>
      <c r="M53" s="54">
        <v>70.029863855858537</v>
      </c>
      <c r="N53" s="54">
        <v>-19.221843893745643</v>
      </c>
      <c r="O53" s="54">
        <v>116.06253388223638</v>
      </c>
      <c r="P53" s="54">
        <v>27.719666022284173</v>
      </c>
      <c r="Q53" s="54">
        <v>1.434631006783178</v>
      </c>
      <c r="R53" s="55">
        <v>26.151318312593673</v>
      </c>
      <c r="S53" s="55">
        <v>1474.7867613234466</v>
      </c>
    </row>
    <row r="54" spans="1:19" x14ac:dyDescent="0.3">
      <c r="A54" s="45">
        <f t="shared" si="1"/>
        <v>44297</v>
      </c>
      <c r="B54" s="53">
        <v>166.00466442015841</v>
      </c>
      <c r="C54" s="54">
        <v>142.30753158379832</v>
      </c>
      <c r="D54" s="54">
        <v>276.27033315618655</v>
      </c>
      <c r="E54" s="54">
        <v>243.924126115327</v>
      </c>
      <c r="F54" s="54">
        <v>181.32361893828988</v>
      </c>
      <c r="G54" s="54">
        <v>115.6640073794058</v>
      </c>
      <c r="H54" s="54">
        <v>109.14140615154912</v>
      </c>
      <c r="I54" s="54">
        <v>212.85117429838226</v>
      </c>
      <c r="J54" s="54">
        <v>132.38393579509375</v>
      </c>
      <c r="K54" s="53">
        <v>32.033373932720863</v>
      </c>
      <c r="L54" s="54">
        <v>72.679966087688399</v>
      </c>
      <c r="M54" s="54">
        <v>-12.056377797412836</v>
      </c>
      <c r="N54" s="54">
        <v>25.540009022444167</v>
      </c>
      <c r="O54" s="54">
        <v>104.38293196600353</v>
      </c>
      <c r="P54" s="54">
        <v>55.015866369427428</v>
      </c>
      <c r="Q54" s="54">
        <v>39.012098821861088</v>
      </c>
      <c r="R54" s="55">
        <v>40.061932801230057</v>
      </c>
      <c r="S54" s="55">
        <v>1579.8707978381608</v>
      </c>
    </row>
    <row r="55" spans="1:19" x14ac:dyDescent="0.3">
      <c r="A55" s="45">
        <f t="shared" si="1"/>
        <v>44304</v>
      </c>
      <c r="B55" s="53">
        <v>136.0499428676917</v>
      </c>
      <c r="C55" s="54">
        <v>265.18702944601091</v>
      </c>
      <c r="D55" s="54">
        <v>285.31766164882879</v>
      </c>
      <c r="E55" s="54">
        <v>202.34941227010631</v>
      </c>
      <c r="F55" s="54">
        <v>230.98868181030252</v>
      </c>
      <c r="G55" s="54">
        <v>165.35031595935163</v>
      </c>
      <c r="H55" s="54">
        <v>89.907858772783527</v>
      </c>
      <c r="I55" s="54">
        <v>149.66515846456059</v>
      </c>
      <c r="J55" s="54">
        <v>26.718312157452488</v>
      </c>
      <c r="K55" s="53">
        <v>36.927301779171799</v>
      </c>
      <c r="L55" s="54">
        <v>-41.624536941294195</v>
      </c>
      <c r="M55" s="54">
        <v>4.8145814522741261</v>
      </c>
      <c r="N55" s="54">
        <v>-15.759392203335892</v>
      </c>
      <c r="O55" s="54">
        <v>51.969783641208551</v>
      </c>
      <c r="P55" s="54">
        <v>78.401780196923994</v>
      </c>
      <c r="Q55" s="54">
        <v>2.3916446992742237</v>
      </c>
      <c r="R55" s="55">
        <v>73.264100081433241</v>
      </c>
      <c r="S55" s="55">
        <v>1551.5343733971058</v>
      </c>
    </row>
    <row r="56" spans="1:19" x14ac:dyDescent="0.3">
      <c r="A56" s="45">
        <f t="shared" si="1"/>
        <v>44311</v>
      </c>
      <c r="B56" s="53">
        <v>107.66043966022085</v>
      </c>
      <c r="C56" s="54">
        <v>253.69321267395577</v>
      </c>
      <c r="D56" s="54">
        <v>309.85726042949818</v>
      </c>
      <c r="E56" s="54">
        <v>240.99520143145151</v>
      </c>
      <c r="F56" s="54">
        <v>125.72804562820363</v>
      </c>
      <c r="G56" s="54">
        <v>126.62172920031423</v>
      </c>
      <c r="H56" s="54">
        <v>190.21096607213212</v>
      </c>
      <c r="I56" s="54">
        <v>168.32373083036521</v>
      </c>
      <c r="J56" s="54">
        <v>-11.265619999077671</v>
      </c>
      <c r="K56" s="53">
        <v>46.903724764408466</v>
      </c>
      <c r="L56" s="54">
        <v>-14.815505917941209</v>
      </c>
      <c r="M56" s="54">
        <v>21.315597558482807</v>
      </c>
      <c r="N56" s="54">
        <v>4.525294858693087</v>
      </c>
      <c r="O56" s="54">
        <v>70.670750167466281</v>
      </c>
      <c r="P56" s="54">
        <v>64.247906896934808</v>
      </c>
      <c r="Q56" s="54">
        <v>-13.598541700561526</v>
      </c>
      <c r="R56" s="55">
        <v>8.1588468288659897</v>
      </c>
      <c r="S56" s="55">
        <v>1523.090585926182</v>
      </c>
    </row>
    <row r="57" spans="1:19" x14ac:dyDescent="0.3">
      <c r="A57" s="45">
        <f t="shared" si="1"/>
        <v>44318</v>
      </c>
      <c r="B57" s="53">
        <v>87.792833490068915</v>
      </c>
      <c r="C57" s="54">
        <v>283.73861775887156</v>
      </c>
      <c r="D57" s="54">
        <v>263.49964847049523</v>
      </c>
      <c r="E57" s="54">
        <v>218.28543476488926</v>
      </c>
      <c r="F57" s="54">
        <v>155.48307955106952</v>
      </c>
      <c r="G57" s="54">
        <v>133.27807062342742</v>
      </c>
      <c r="H57" s="54">
        <v>200.10228319160609</v>
      </c>
      <c r="I57" s="54">
        <v>185.80862321018208</v>
      </c>
      <c r="J57" s="54">
        <v>75.982670157801067</v>
      </c>
      <c r="K57" s="53">
        <v>3.5234379246408594</v>
      </c>
      <c r="L57" s="54">
        <v>-0.2581717528904619</v>
      </c>
      <c r="M57" s="54">
        <v>33.842383673603024</v>
      </c>
      <c r="N57" s="54">
        <v>-3.7126606767393469</v>
      </c>
      <c r="O57" s="54">
        <v>47.330271928839011</v>
      </c>
      <c r="P57" s="54">
        <v>82.947448486379471</v>
      </c>
      <c r="Q57" s="54">
        <v>15.493691282846385</v>
      </c>
      <c r="R57" s="55">
        <v>-3.5814262621258308</v>
      </c>
      <c r="S57" s="55">
        <v>1603.971261218423</v>
      </c>
    </row>
    <row r="58" spans="1:19" x14ac:dyDescent="0.3">
      <c r="A58" s="45">
        <f t="shared" si="1"/>
        <v>44325</v>
      </c>
      <c r="B58" s="53">
        <v>115.98066747711937</v>
      </c>
      <c r="C58" s="54">
        <v>327.03600224747538</v>
      </c>
      <c r="D58" s="54">
        <v>292.86903408915464</v>
      </c>
      <c r="E58" s="54">
        <v>212.54836720573235</v>
      </c>
      <c r="F58" s="54">
        <v>142.4766102102617</v>
      </c>
      <c r="G58" s="54">
        <v>183.45503016279304</v>
      </c>
      <c r="H58" s="54">
        <v>269.27364548173892</v>
      </c>
      <c r="I58" s="54">
        <v>244.13501802415135</v>
      </c>
      <c r="J58" s="54">
        <v>81.620395988990822</v>
      </c>
      <c r="K58" s="53">
        <v>36.260519354289414</v>
      </c>
      <c r="L58" s="54">
        <v>-9.5302597120463588</v>
      </c>
      <c r="M58" s="54">
        <v>5.1958082130647654</v>
      </c>
      <c r="N58" s="54">
        <v>-21.657647223726599</v>
      </c>
      <c r="O58" s="54">
        <v>97.050865411010648</v>
      </c>
      <c r="P58" s="54">
        <v>103.75531949512978</v>
      </c>
      <c r="Q58" s="54">
        <v>20.765062077172331</v>
      </c>
      <c r="R58" s="55">
        <v>-27.793085786027802</v>
      </c>
      <c r="S58" s="55">
        <v>1869.3947708874002</v>
      </c>
    </row>
    <row r="59" spans="1:19" x14ac:dyDescent="0.3">
      <c r="A59" s="45">
        <f t="shared" si="1"/>
        <v>44332</v>
      </c>
      <c r="B59" s="53">
        <v>59.703282170517923</v>
      </c>
      <c r="C59" s="54">
        <v>370.88670131066465</v>
      </c>
      <c r="D59" s="54">
        <v>527.16906202922019</v>
      </c>
      <c r="E59" s="54">
        <v>217.81646642813962</v>
      </c>
      <c r="F59" s="54">
        <v>142.86094934458015</v>
      </c>
      <c r="G59" s="54">
        <v>122.01803663190981</v>
      </c>
      <c r="H59" s="54">
        <v>225.20546309717872</v>
      </c>
      <c r="I59" s="54">
        <v>237.34786809318325</v>
      </c>
      <c r="J59" s="54">
        <v>4.3626868951511142</v>
      </c>
      <c r="K59" s="53">
        <v>9.6662515891141823</v>
      </c>
      <c r="L59" s="54">
        <v>-58.220148017229917</v>
      </c>
      <c r="M59" s="54">
        <v>68.657701651888431</v>
      </c>
      <c r="N59" s="54">
        <v>-9.0828278776527895</v>
      </c>
      <c r="O59" s="54">
        <v>157.40375665372284</v>
      </c>
      <c r="P59" s="54">
        <v>97.668723857141259</v>
      </c>
      <c r="Q59" s="54">
        <v>10.284580146741661</v>
      </c>
      <c r="R59" s="55">
        <v>87.529730061882276</v>
      </c>
      <c r="S59" s="55">
        <v>1907.3705160005666</v>
      </c>
    </row>
    <row r="60" spans="1:19" x14ac:dyDescent="0.3">
      <c r="A60" s="45">
        <f t="shared" si="1"/>
        <v>44339</v>
      </c>
      <c r="B60" s="53">
        <v>122.20290652908352</v>
      </c>
      <c r="C60" s="54">
        <v>408.08618357058128</v>
      </c>
      <c r="D60" s="54">
        <v>621.39509308740071</v>
      </c>
      <c r="E60" s="54">
        <v>266.81062334138505</v>
      </c>
      <c r="F60" s="54">
        <v>126.16333313113159</v>
      </c>
      <c r="G60" s="54">
        <v>214.78905826140135</v>
      </c>
      <c r="H60" s="54">
        <v>257.75313747502418</v>
      </c>
      <c r="I60" s="54">
        <v>367.54151456561431</v>
      </c>
      <c r="J60" s="54">
        <v>178.36021341995047</v>
      </c>
      <c r="K60" s="53">
        <v>16.942195056844724</v>
      </c>
      <c r="L60" s="54">
        <v>59.280611349440278</v>
      </c>
      <c r="M60" s="54">
        <v>-30.331037507197266</v>
      </c>
      <c r="N60" s="54">
        <v>5.1293495742755226</v>
      </c>
      <c r="O60" s="54">
        <v>169.11237025215485</v>
      </c>
      <c r="P60" s="54">
        <v>79.549073932665038</v>
      </c>
      <c r="Q60" s="54">
        <v>-16.29995456204901</v>
      </c>
      <c r="R60" s="55">
        <v>128.76789709156799</v>
      </c>
      <c r="S60" s="55">
        <v>2563.1020633815388</v>
      </c>
    </row>
    <row r="61" spans="1:19" x14ac:dyDescent="0.3">
      <c r="A61" s="45">
        <f t="shared" si="1"/>
        <v>44346</v>
      </c>
      <c r="B61" s="53">
        <v>167.8150135499302</v>
      </c>
      <c r="C61" s="54">
        <v>400.13451106873208</v>
      </c>
      <c r="D61" s="54">
        <v>945.81381821647187</v>
      </c>
      <c r="E61" s="54">
        <v>437.52885743244155</v>
      </c>
      <c r="F61" s="54">
        <v>300.45217315847162</v>
      </c>
      <c r="G61" s="54">
        <v>278.46183213412758</v>
      </c>
      <c r="H61" s="54">
        <v>297.40282083896949</v>
      </c>
      <c r="I61" s="54">
        <v>368.68442126013599</v>
      </c>
      <c r="J61" s="54">
        <v>10.661104896230199</v>
      </c>
      <c r="K61" s="53">
        <v>-11.168101956375523</v>
      </c>
      <c r="L61" s="54">
        <v>-1.6248615621515228</v>
      </c>
      <c r="M61" s="54">
        <v>126.67877259815964</v>
      </c>
      <c r="N61" s="54">
        <v>7.862414204623235</v>
      </c>
      <c r="O61" s="54">
        <v>295.50120313126956</v>
      </c>
      <c r="P61" s="54">
        <v>70.860868785262028</v>
      </c>
      <c r="Q61" s="54">
        <v>-36.604879798517516</v>
      </c>
      <c r="R61" s="55">
        <v>114.22632838338836</v>
      </c>
      <c r="S61" s="55">
        <v>3206.9545525555404</v>
      </c>
    </row>
    <row r="62" spans="1:19" x14ac:dyDescent="0.3">
      <c r="A62" s="45">
        <f t="shared" si="1"/>
        <v>44353</v>
      </c>
      <c r="B62" s="53">
        <v>138.44377357666008</v>
      </c>
      <c r="C62" s="54">
        <v>408.32152474257964</v>
      </c>
      <c r="D62" s="54">
        <v>1099.1246033924015</v>
      </c>
      <c r="E62" s="54">
        <v>301.41168310059993</v>
      </c>
      <c r="F62" s="54">
        <v>343.03514286877316</v>
      </c>
      <c r="G62" s="54">
        <v>323.5925249045672</v>
      </c>
      <c r="H62" s="54">
        <v>221.18053392152945</v>
      </c>
      <c r="I62" s="54">
        <v>392.59162181209581</v>
      </c>
      <c r="J62" s="54">
        <v>87.560264551501405</v>
      </c>
      <c r="K62" s="53">
        <v>-3.7083812271283705</v>
      </c>
      <c r="L62" s="54">
        <v>71.449986167114048</v>
      </c>
      <c r="M62" s="54">
        <v>106.78154707648605</v>
      </c>
      <c r="N62" s="54">
        <v>44.219234302789118</v>
      </c>
      <c r="O62" s="54">
        <v>429.5837249076269</v>
      </c>
      <c r="P62" s="54">
        <v>119.24933801039759</v>
      </c>
      <c r="Q62" s="54">
        <v>-24.596126807200761</v>
      </c>
      <c r="R62" s="55">
        <v>78.715074014224513</v>
      </c>
      <c r="S62" s="55">
        <v>3315.2616728706835</v>
      </c>
    </row>
    <row r="63" spans="1:19" x14ac:dyDescent="0.3">
      <c r="A63" s="45">
        <f t="shared" si="1"/>
        <v>44360</v>
      </c>
      <c r="B63" s="53">
        <v>-82.240722819801931</v>
      </c>
      <c r="C63" s="54">
        <v>268.24133310275795</v>
      </c>
      <c r="D63" s="54">
        <v>1687.869909964156</v>
      </c>
      <c r="E63" s="54">
        <v>214.42665930959197</v>
      </c>
      <c r="F63" s="54">
        <v>203.01542930438745</v>
      </c>
      <c r="G63" s="54">
        <v>209.2677854721843</v>
      </c>
      <c r="H63" s="54">
        <v>129.9586154469128</v>
      </c>
      <c r="I63" s="54">
        <v>248.40354037471377</v>
      </c>
      <c r="J63" s="54">
        <v>13.888444691564246</v>
      </c>
      <c r="K63" s="53">
        <v>7.6102567126266649</v>
      </c>
      <c r="L63" s="54">
        <v>89.383498883626885</v>
      </c>
      <c r="M63" s="54">
        <v>315.67227095933583</v>
      </c>
      <c r="N63" s="54">
        <v>-74.904219228745717</v>
      </c>
      <c r="O63" s="54">
        <v>534.87144761666491</v>
      </c>
      <c r="P63" s="54">
        <v>84.929539641347674</v>
      </c>
      <c r="Q63" s="54">
        <v>-5.7885634707916722</v>
      </c>
      <c r="R63" s="55">
        <v>240.72160555826633</v>
      </c>
      <c r="S63" s="55">
        <v>2975.0717176662474</v>
      </c>
    </row>
    <row r="64" spans="1:19" x14ac:dyDescent="0.3">
      <c r="A64" s="45">
        <f t="shared" si="1"/>
        <v>44367</v>
      </c>
      <c r="B64" s="53">
        <v>135.22225357086791</v>
      </c>
      <c r="C64" s="54">
        <v>226.80049426706</v>
      </c>
      <c r="D64" s="54">
        <v>2742.9261883164986</v>
      </c>
      <c r="E64" s="54">
        <v>299.2933649655597</v>
      </c>
      <c r="F64" s="54">
        <v>304.18938907070628</v>
      </c>
      <c r="G64" s="54">
        <v>326.60278801879372</v>
      </c>
      <c r="H64" s="54">
        <v>123.53691289807443</v>
      </c>
      <c r="I64" s="54">
        <v>501.3976659248533</v>
      </c>
      <c r="J64" s="54">
        <v>226.32984705770832</v>
      </c>
      <c r="K64" s="53">
        <v>31.473976278518819</v>
      </c>
      <c r="L64" s="54">
        <v>218.38235700674807</v>
      </c>
      <c r="M64" s="54">
        <v>597.45471236724666</v>
      </c>
      <c r="N64" s="54">
        <v>9.4026475796333102</v>
      </c>
      <c r="O64" s="54">
        <v>972.19082325687452</v>
      </c>
      <c r="P64" s="54">
        <v>102.10340012680575</v>
      </c>
      <c r="Q64" s="54">
        <v>84.296390539689924</v>
      </c>
      <c r="R64" s="55">
        <v>477.80479024772035</v>
      </c>
      <c r="S64" s="55">
        <v>4886.298904090123</v>
      </c>
    </row>
    <row r="65" spans="1:19" x14ac:dyDescent="0.3">
      <c r="A65" s="45">
        <f t="shared" si="1"/>
        <v>44374</v>
      </c>
      <c r="B65" s="53">
        <v>172.39699682173136</v>
      </c>
      <c r="C65" s="54">
        <v>277.87893655215532</v>
      </c>
      <c r="D65" s="54">
        <v>3621.4507551359466</v>
      </c>
      <c r="E65" s="54">
        <v>334.1375150020292</v>
      </c>
      <c r="F65" s="54">
        <v>647.16295587265358</v>
      </c>
      <c r="G65" s="54">
        <v>484.95711046275369</v>
      </c>
      <c r="H65" s="54">
        <v>151.94920082701208</v>
      </c>
      <c r="I65" s="54">
        <v>573.86958279563646</v>
      </c>
      <c r="J65" s="54">
        <v>362.09102653466698</v>
      </c>
      <c r="K65" s="53">
        <v>12.255693887833502</v>
      </c>
      <c r="L65" s="54">
        <v>284.00395929817955</v>
      </c>
      <c r="M65" s="54">
        <v>882.33367991522175</v>
      </c>
      <c r="N65" s="54">
        <v>-18.113566219340782</v>
      </c>
      <c r="O65" s="54">
        <v>1442.3945513056487</v>
      </c>
      <c r="P65" s="54">
        <v>67.603833684465798</v>
      </c>
      <c r="Q65" s="54">
        <v>52.707819898410492</v>
      </c>
      <c r="R65" s="55">
        <v>589.36520791843236</v>
      </c>
      <c r="S65" s="55">
        <v>6625.8940800045839</v>
      </c>
    </row>
    <row r="66" spans="1:19" x14ac:dyDescent="0.3">
      <c r="A66" s="45">
        <f t="shared" si="1"/>
        <v>44381</v>
      </c>
      <c r="B66" s="53">
        <v>309.19165414014424</v>
      </c>
      <c r="C66" s="54">
        <v>315.84243910331327</v>
      </c>
      <c r="D66" s="54">
        <v>3814.4402861120116</v>
      </c>
      <c r="E66" s="54">
        <v>470.83177579752032</v>
      </c>
      <c r="F66" s="54">
        <v>1186.0273459873256</v>
      </c>
      <c r="G66" s="54">
        <v>717.32443267811175</v>
      </c>
      <c r="H66" s="54">
        <v>118.49744710386415</v>
      </c>
      <c r="I66" s="54">
        <v>729.063916880227</v>
      </c>
      <c r="J66" s="54">
        <v>593.20277142730538</v>
      </c>
      <c r="K66" s="53">
        <v>54.704238424340218</v>
      </c>
      <c r="L66" s="54">
        <v>467.48637269250764</v>
      </c>
      <c r="M66" s="54">
        <v>1071.848567745157</v>
      </c>
      <c r="N66" s="54">
        <v>20.039067376650337</v>
      </c>
      <c r="O66" s="54">
        <v>1445.3180938094597</v>
      </c>
      <c r="P66" s="54">
        <v>89.757133586383674</v>
      </c>
      <c r="Q66" s="54">
        <v>102.45628987278479</v>
      </c>
      <c r="R66" s="55">
        <v>674.17275692589101</v>
      </c>
      <c r="S66" s="55">
        <v>8254.4220692297895</v>
      </c>
    </row>
    <row r="67" spans="1:19" x14ac:dyDescent="0.3">
      <c r="A67" s="45">
        <f t="shared" si="1"/>
        <v>44388</v>
      </c>
      <c r="B67" s="53">
        <v>609.45892367982378</v>
      </c>
      <c r="C67" s="54">
        <v>357.84416600343434</v>
      </c>
      <c r="D67" s="54">
        <v>3700.6524851917125</v>
      </c>
      <c r="E67" s="54">
        <v>1016.0362549873412</v>
      </c>
      <c r="F67" s="54">
        <v>1611.0243486591498</v>
      </c>
      <c r="G67" s="54">
        <v>994.64820560487942</v>
      </c>
      <c r="H67" s="54">
        <v>218.27138253281731</v>
      </c>
      <c r="I67" s="54">
        <v>929.11838666244785</v>
      </c>
      <c r="J67" s="54">
        <v>892.99747331685603</v>
      </c>
      <c r="K67" s="53">
        <v>57.788387986613401</v>
      </c>
      <c r="L67" s="54">
        <v>629.02690122455817</v>
      </c>
      <c r="M67" s="54">
        <v>1118.2219456389475</v>
      </c>
      <c r="N67" s="54">
        <v>163.36034214638232</v>
      </c>
      <c r="O67" s="54">
        <v>1202.158625961695</v>
      </c>
      <c r="P67" s="54">
        <v>108.03113577006749</v>
      </c>
      <c r="Q67" s="54">
        <v>183.9862829143288</v>
      </c>
      <c r="R67" s="55">
        <v>733.18841282674953</v>
      </c>
      <c r="S67" s="55">
        <v>10330.051626638491</v>
      </c>
    </row>
    <row r="68" spans="1:19" x14ac:dyDescent="0.3">
      <c r="A68" s="45">
        <f t="shared" si="1"/>
        <v>44395</v>
      </c>
      <c r="B68" s="53">
        <v>696.73578943918051</v>
      </c>
      <c r="C68" s="54">
        <v>410.89846852573442</v>
      </c>
      <c r="D68" s="54">
        <v>2802.5784078723259</v>
      </c>
      <c r="E68" s="54">
        <v>1222.1694151772626</v>
      </c>
      <c r="F68" s="54">
        <v>1662.7085768946154</v>
      </c>
      <c r="G68" s="54">
        <v>1079.3957844591796</v>
      </c>
      <c r="H68" s="54">
        <v>194.49328264148329</v>
      </c>
      <c r="I68" s="54">
        <v>985.89506401480912</v>
      </c>
      <c r="J68" s="54">
        <v>1078.581924342662</v>
      </c>
      <c r="K68" s="53">
        <v>79.209400012740559</v>
      </c>
      <c r="L68" s="54">
        <v>776.56493203137177</v>
      </c>
      <c r="M68" s="54">
        <v>826.34826963336002</v>
      </c>
      <c r="N68" s="54">
        <v>167.71318761354689</v>
      </c>
      <c r="O68" s="54">
        <v>875.30944352132826</v>
      </c>
      <c r="P68" s="54">
        <v>116.40800363066489</v>
      </c>
      <c r="Q68" s="54">
        <v>146.24455806696113</v>
      </c>
      <c r="R68" s="55">
        <v>598.08908563768875</v>
      </c>
      <c r="S68" s="55">
        <v>10133.456713367159</v>
      </c>
    </row>
    <row r="69" spans="1:19" x14ac:dyDescent="0.3">
      <c r="A69" s="45">
        <f t="shared" si="1"/>
        <v>44402</v>
      </c>
      <c r="B69" s="53">
        <v>504.41749399109085</v>
      </c>
      <c r="C69" s="54">
        <v>458.65132900847266</v>
      </c>
      <c r="D69" s="54">
        <v>2147.7680823230789</v>
      </c>
      <c r="E69" s="54">
        <v>1376.1627612268749</v>
      </c>
      <c r="F69" s="54">
        <v>1391.7778831796593</v>
      </c>
      <c r="G69" s="54">
        <v>935.21736009768927</v>
      </c>
      <c r="H69" s="54">
        <v>179.61696575637336</v>
      </c>
      <c r="I69" s="54">
        <v>677.67709133313599</v>
      </c>
      <c r="J69" s="54">
        <v>1256.7394932854368</v>
      </c>
      <c r="K69" s="53">
        <v>56.392537273370579</v>
      </c>
      <c r="L69" s="54">
        <v>778.01281039690514</v>
      </c>
      <c r="M69" s="54">
        <v>621.77537487668565</v>
      </c>
      <c r="N69" s="54">
        <v>209.06138035486515</v>
      </c>
      <c r="O69" s="54">
        <v>706.32374762151562</v>
      </c>
      <c r="P69" s="54">
        <v>102.92348338253007</v>
      </c>
      <c r="Q69" s="54">
        <v>116.65609919105233</v>
      </c>
      <c r="R69" s="55">
        <v>387.49445421112091</v>
      </c>
      <c r="S69" s="55">
        <v>8928.0284602018801</v>
      </c>
    </row>
    <row r="70" spans="1:19" x14ac:dyDescent="0.3">
      <c r="A70" s="45">
        <f t="shared" ref="A70:A133" si="2">A69+7</f>
        <v>44409</v>
      </c>
      <c r="B70" s="53">
        <v>605.73589503518542</v>
      </c>
      <c r="C70" s="54">
        <v>324.98268310275773</v>
      </c>
      <c r="D70" s="54">
        <v>1285.1643991801327</v>
      </c>
      <c r="E70" s="54">
        <v>1187.2495541209335</v>
      </c>
      <c r="F70" s="54">
        <v>864.33930456267558</v>
      </c>
      <c r="G70" s="54">
        <v>673.00671529787371</v>
      </c>
      <c r="H70" s="54">
        <v>135.93103316945388</v>
      </c>
      <c r="I70" s="54">
        <v>528.25523535705918</v>
      </c>
      <c r="J70" s="54">
        <v>1266.2963538712397</v>
      </c>
      <c r="K70" s="53">
        <v>51.782274006391305</v>
      </c>
      <c r="L70" s="54">
        <v>900.80142784578698</v>
      </c>
      <c r="M70" s="54">
        <v>362.06874889359869</v>
      </c>
      <c r="N70" s="54">
        <v>251.80836728793793</v>
      </c>
      <c r="O70" s="54">
        <v>386.13800977901212</v>
      </c>
      <c r="P70" s="54">
        <v>95.47674655608543</v>
      </c>
      <c r="Q70" s="54">
        <v>124.09478137509618</v>
      </c>
      <c r="R70" s="55">
        <v>241.59182974701338</v>
      </c>
      <c r="S70" s="55">
        <v>6870.961173697342</v>
      </c>
    </row>
    <row r="71" spans="1:19" x14ac:dyDescent="0.3">
      <c r="A71" s="45">
        <f t="shared" si="2"/>
        <v>44416</v>
      </c>
      <c r="B71" s="53">
        <v>544.95677340189627</v>
      </c>
      <c r="C71" s="54">
        <v>250.27264544877039</v>
      </c>
      <c r="D71" s="54">
        <v>845.73299731017778</v>
      </c>
      <c r="E71" s="54">
        <v>1124.8865310221529</v>
      </c>
      <c r="F71" s="54">
        <v>403.79937108812533</v>
      </c>
      <c r="G71" s="54">
        <v>471.90159341866877</v>
      </c>
      <c r="H71" s="54">
        <v>125.17829096034143</v>
      </c>
      <c r="I71" s="54">
        <v>349.3295116870753</v>
      </c>
      <c r="J71" s="54">
        <v>1089.4576307432455</v>
      </c>
      <c r="K71" s="53">
        <v>22.923310492696459</v>
      </c>
      <c r="L71" s="54">
        <v>757.79107662124488</v>
      </c>
      <c r="M71" s="54">
        <v>197.3229376953359</v>
      </c>
      <c r="N71" s="54">
        <v>269.22169576760456</v>
      </c>
      <c r="O71" s="54">
        <v>308.09857509956788</v>
      </c>
      <c r="P71" s="54">
        <v>70.514383615791019</v>
      </c>
      <c r="Q71" s="54">
        <v>134.20237243715565</v>
      </c>
      <c r="R71" s="55">
        <v>163.12530583718313</v>
      </c>
      <c r="S71" s="55">
        <v>5205.5153450804501</v>
      </c>
    </row>
    <row r="72" spans="1:19" x14ac:dyDescent="0.3">
      <c r="A72" s="45">
        <f t="shared" si="2"/>
        <v>44423</v>
      </c>
      <c r="B72" s="53">
        <v>774.82070660163527</v>
      </c>
      <c r="C72" s="54">
        <v>333.89875674947177</v>
      </c>
      <c r="D72" s="54">
        <v>569.7210695760009</v>
      </c>
      <c r="E72" s="54">
        <v>1384.298782410352</v>
      </c>
      <c r="F72" s="54">
        <v>404.71088157669419</v>
      </c>
      <c r="G72" s="54">
        <v>433.93611233452202</v>
      </c>
      <c r="H72" s="54">
        <v>200.97931291949982</v>
      </c>
      <c r="I72" s="54">
        <v>360.48709451079401</v>
      </c>
      <c r="J72" s="54">
        <v>1041.8632849978551</v>
      </c>
      <c r="K72" s="53">
        <v>70.03917296307759</v>
      </c>
      <c r="L72" s="54">
        <v>724.75565961876441</v>
      </c>
      <c r="M72" s="54">
        <v>167.83709602435567</v>
      </c>
      <c r="N72" s="54">
        <v>349.80994061614086</v>
      </c>
      <c r="O72" s="54">
        <v>214.64815281206808</v>
      </c>
      <c r="P72" s="54">
        <v>95.128218548576143</v>
      </c>
      <c r="Q72" s="54">
        <v>160.51220267085955</v>
      </c>
      <c r="R72" s="55">
        <v>162.27613761027925</v>
      </c>
      <c r="S72" s="55">
        <v>5504.7160016768976</v>
      </c>
    </row>
    <row r="73" spans="1:19" x14ac:dyDescent="0.3">
      <c r="A73" s="45">
        <f t="shared" si="2"/>
        <v>44430</v>
      </c>
      <c r="B73" s="53">
        <v>872.84224360679536</v>
      </c>
      <c r="C73" s="54">
        <v>292.26315841529765</v>
      </c>
      <c r="D73" s="54">
        <v>375.27910392169542</v>
      </c>
      <c r="E73" s="54">
        <v>1240.1151899505203</v>
      </c>
      <c r="F73" s="54">
        <v>287.73961802288909</v>
      </c>
      <c r="G73" s="54">
        <v>504.00916184460402</v>
      </c>
      <c r="H73" s="54">
        <v>162.40644623918382</v>
      </c>
      <c r="I73" s="54">
        <v>256.22506611279266</v>
      </c>
      <c r="J73" s="54">
        <v>838.34143796824117</v>
      </c>
      <c r="K73" s="53">
        <v>108.48994269943033</v>
      </c>
      <c r="L73" s="54">
        <v>565.84084533280316</v>
      </c>
      <c r="M73" s="54">
        <v>116.87030556336987</v>
      </c>
      <c r="N73" s="54">
        <v>320.74879657523644</v>
      </c>
      <c r="O73" s="54">
        <v>111.89696462894722</v>
      </c>
      <c r="P73" s="54">
        <v>74.735089174216299</v>
      </c>
      <c r="Q73" s="54">
        <v>156.70001638009251</v>
      </c>
      <c r="R73" s="55">
        <v>51.892801073918804</v>
      </c>
      <c r="S73" s="55">
        <v>4829.2214260819874</v>
      </c>
    </row>
    <row r="74" spans="1:19" x14ac:dyDescent="0.3">
      <c r="A74" s="45">
        <f t="shared" si="2"/>
        <v>44437</v>
      </c>
      <c r="B74" s="53">
        <v>863.13726539485629</v>
      </c>
      <c r="C74" s="54">
        <v>296.83982683768306</v>
      </c>
      <c r="D74" s="54">
        <v>352.3018624065453</v>
      </c>
      <c r="E74" s="54">
        <v>1285.7821570536391</v>
      </c>
      <c r="F74" s="54">
        <v>284.19398643190948</v>
      </c>
      <c r="G74" s="54">
        <v>301.56881558442012</v>
      </c>
      <c r="H74" s="54">
        <v>181.37474463058891</v>
      </c>
      <c r="I74" s="54">
        <v>277.57075618748331</v>
      </c>
      <c r="J74" s="54">
        <v>776.9179003353504</v>
      </c>
      <c r="K74" s="53">
        <v>80.760807242329918</v>
      </c>
      <c r="L74" s="54">
        <v>446.06184240482378</v>
      </c>
      <c r="M74" s="54">
        <v>3.8779877542523877</v>
      </c>
      <c r="N74" s="54">
        <v>324.32852468783477</v>
      </c>
      <c r="O74" s="54">
        <v>62.163211436559664</v>
      </c>
      <c r="P74" s="54">
        <v>85.45202540052361</v>
      </c>
      <c r="Q74" s="54">
        <v>213.44859346710447</v>
      </c>
      <c r="R74" s="55">
        <v>77.444960712765067</v>
      </c>
      <c r="S74" s="55">
        <v>4619.6873148625109</v>
      </c>
    </row>
    <row r="75" spans="1:19" x14ac:dyDescent="0.3">
      <c r="A75" s="45">
        <f t="shared" si="2"/>
        <v>44444</v>
      </c>
      <c r="B75" s="53">
        <v>773.34549920584664</v>
      </c>
      <c r="C75" s="54">
        <v>183.08476752547722</v>
      </c>
      <c r="D75" s="54">
        <v>165.18845514721488</v>
      </c>
      <c r="E75" s="54">
        <v>930.70675714206754</v>
      </c>
      <c r="F75" s="54">
        <v>145.7669149767878</v>
      </c>
      <c r="G75" s="54">
        <v>259.45064341436296</v>
      </c>
      <c r="H75" s="54">
        <v>147.06896728045785</v>
      </c>
      <c r="I75" s="54">
        <v>144.04176494413446</v>
      </c>
      <c r="J75" s="54">
        <v>562.03815818147541</v>
      </c>
      <c r="K75" s="53">
        <v>109.38111253337654</v>
      </c>
      <c r="L75" s="54">
        <v>357.42148873213671</v>
      </c>
      <c r="M75" s="54">
        <v>21.469564813500028</v>
      </c>
      <c r="N75" s="54">
        <v>251.93121126436597</v>
      </c>
      <c r="O75" s="54">
        <v>70.152635925806408</v>
      </c>
      <c r="P75" s="54">
        <v>71.620983953140836</v>
      </c>
      <c r="Q75" s="54">
        <v>122.1078803642053</v>
      </c>
      <c r="R75" s="55">
        <v>51.597113075989853</v>
      </c>
      <c r="S75" s="55">
        <v>3310.691927817792</v>
      </c>
    </row>
    <row r="76" spans="1:19" x14ac:dyDescent="0.3">
      <c r="A76" s="45">
        <f t="shared" si="2"/>
        <v>44451</v>
      </c>
      <c r="B76" s="53">
        <v>475.40865030668056</v>
      </c>
      <c r="C76" s="54">
        <v>138.7563486031687</v>
      </c>
      <c r="D76" s="54">
        <v>220.86375404786486</v>
      </c>
      <c r="E76" s="54">
        <v>557.5293260149881</v>
      </c>
      <c r="F76" s="54">
        <v>217.12591725710581</v>
      </c>
      <c r="G76" s="54">
        <v>178.53621601371412</v>
      </c>
      <c r="H76" s="54">
        <v>124.6508555087363</v>
      </c>
      <c r="I76" s="54">
        <v>75.324681178367882</v>
      </c>
      <c r="J76" s="54">
        <v>319.07507061808087</v>
      </c>
      <c r="K76" s="53">
        <v>77.088726035133078</v>
      </c>
      <c r="L76" s="54">
        <v>198.71211966088595</v>
      </c>
      <c r="M76" s="54">
        <v>59.081607972270092</v>
      </c>
      <c r="N76" s="54">
        <v>126.82716391593641</v>
      </c>
      <c r="O76" s="54">
        <v>78.750942920542343</v>
      </c>
      <c r="P76" s="54">
        <v>47.446931451509272</v>
      </c>
      <c r="Q76" s="54">
        <v>91.061208530554637</v>
      </c>
      <c r="R76" s="55">
        <v>26.804206900077872</v>
      </c>
      <c r="S76" s="55">
        <v>2307.2708195486848</v>
      </c>
    </row>
    <row r="77" spans="1:19" x14ac:dyDescent="0.3">
      <c r="A77" s="45">
        <f t="shared" si="2"/>
        <v>44458</v>
      </c>
      <c r="B77" s="53">
        <v>469.4414522429056</v>
      </c>
      <c r="C77" s="54">
        <v>122.82005470233753</v>
      </c>
      <c r="D77" s="54">
        <v>146.33167001358129</v>
      </c>
      <c r="E77" s="54">
        <v>490.39012986897978</v>
      </c>
      <c r="F77" s="54">
        <v>189.75811821220054</v>
      </c>
      <c r="G77" s="54">
        <v>132.3219397103968</v>
      </c>
      <c r="H77" s="54">
        <v>131.27853646164812</v>
      </c>
      <c r="I77" s="54">
        <v>44.551648052640303</v>
      </c>
      <c r="J77" s="54">
        <v>250.15417183772286</v>
      </c>
      <c r="K77" s="53">
        <v>93.728355875522368</v>
      </c>
      <c r="L77" s="54">
        <v>153.9602445605608</v>
      </c>
      <c r="M77" s="54">
        <v>63.326843179902994</v>
      </c>
      <c r="N77" s="54">
        <v>172.25322690092077</v>
      </c>
      <c r="O77" s="54">
        <v>78.967337947519923</v>
      </c>
      <c r="P77" s="54">
        <v>62.316170442529057</v>
      </c>
      <c r="Q77" s="54">
        <v>88.102059123625622</v>
      </c>
      <c r="R77" s="55">
        <v>-1.2343497982932377</v>
      </c>
      <c r="S77" s="55">
        <v>1977.0477211024318</v>
      </c>
    </row>
    <row r="78" spans="1:19" x14ac:dyDescent="0.3">
      <c r="A78" s="45">
        <f t="shared" si="2"/>
        <v>44465</v>
      </c>
      <c r="B78" s="53">
        <v>269.41375556179287</v>
      </c>
      <c r="C78" s="54">
        <v>72.569127565143617</v>
      </c>
      <c r="D78" s="54">
        <v>201.15493008661247</v>
      </c>
      <c r="E78" s="54">
        <v>328.77242471898103</v>
      </c>
      <c r="F78" s="54">
        <v>225.47089708644535</v>
      </c>
      <c r="G78" s="54">
        <v>103.3028826637684</v>
      </c>
      <c r="H78" s="54">
        <v>98.501876626978316</v>
      </c>
      <c r="I78" s="54">
        <v>76.841460163654915</v>
      </c>
      <c r="J78" s="54">
        <v>161.45688119596252</v>
      </c>
      <c r="K78" s="53">
        <v>55.148379633116349</v>
      </c>
      <c r="L78" s="54">
        <v>113.65436056950546</v>
      </c>
      <c r="M78" s="54">
        <v>-3.4858609527184399</v>
      </c>
      <c r="N78" s="54">
        <v>62.352208242676909</v>
      </c>
      <c r="O78" s="54">
        <v>84.190574616202866</v>
      </c>
      <c r="P78" s="54">
        <v>13.864372328472513</v>
      </c>
      <c r="Q78" s="54">
        <v>35.386082176948833</v>
      </c>
      <c r="R78" s="55">
        <v>2.0574760104983625</v>
      </c>
      <c r="S78" s="55">
        <v>1537.4842356693043</v>
      </c>
    </row>
    <row r="79" spans="1:19" x14ac:dyDescent="0.3">
      <c r="A79" s="45">
        <f t="shared" si="2"/>
        <v>44472</v>
      </c>
      <c r="B79" s="53">
        <v>331.686741134876</v>
      </c>
      <c r="C79" s="54">
        <v>66.776065549955433</v>
      </c>
      <c r="D79" s="54">
        <v>111.39045184018141</v>
      </c>
      <c r="E79" s="54">
        <v>169.39988125698142</v>
      </c>
      <c r="F79" s="54">
        <v>146.57344718407944</v>
      </c>
      <c r="G79" s="54">
        <v>74.46451771422096</v>
      </c>
      <c r="H79" s="54">
        <v>67.654541992697318</v>
      </c>
      <c r="I79" s="54">
        <v>35.525971756391755</v>
      </c>
      <c r="J79" s="54">
        <v>137.23023152508131</v>
      </c>
      <c r="K79" s="53">
        <v>52.604020968610953</v>
      </c>
      <c r="L79" s="54">
        <v>167.61149732020181</v>
      </c>
      <c r="M79" s="54">
        <v>15.129546557659296</v>
      </c>
      <c r="N79" s="54">
        <v>92.287380462850706</v>
      </c>
      <c r="O79" s="54">
        <v>83.127321278101363</v>
      </c>
      <c r="P79" s="54">
        <v>19.991956712637233</v>
      </c>
      <c r="Q79" s="54">
        <v>57.455026186668533</v>
      </c>
      <c r="R79" s="55">
        <v>13.999607815904369</v>
      </c>
      <c r="S79" s="55">
        <v>1140.7018499544865</v>
      </c>
    </row>
    <row r="80" spans="1:19" x14ac:dyDescent="0.3">
      <c r="A80" s="45">
        <f t="shared" si="2"/>
        <v>44479</v>
      </c>
      <c r="B80" s="53">
        <v>332.19521981678486</v>
      </c>
      <c r="C80" s="54">
        <v>79.810917599393633</v>
      </c>
      <c r="D80" s="54">
        <v>108.98787008284467</v>
      </c>
      <c r="E80" s="54">
        <v>367.0189094056916</v>
      </c>
      <c r="F80" s="54">
        <v>270.89591095668061</v>
      </c>
      <c r="G80" s="54">
        <v>99.054955789178962</v>
      </c>
      <c r="H80" s="54">
        <v>73.342183680540131</v>
      </c>
      <c r="I80" s="54">
        <v>32.375412882826026</v>
      </c>
      <c r="J80" s="54">
        <v>51.593854881288962</v>
      </c>
      <c r="K80" s="53">
        <v>43.58944518980347</v>
      </c>
      <c r="L80" s="54">
        <v>59.996716092743895</v>
      </c>
      <c r="M80" s="54">
        <v>-15.972130632345454</v>
      </c>
      <c r="N80" s="54">
        <v>70.349868763660254</v>
      </c>
      <c r="O80" s="54">
        <v>102.16669659614411</v>
      </c>
      <c r="P80" s="54">
        <v>23.323528750866117</v>
      </c>
      <c r="Q80" s="54">
        <v>28.917979331166805</v>
      </c>
      <c r="R80" s="55">
        <v>15.976521282940382</v>
      </c>
      <c r="S80" s="55">
        <v>1415.2752350951669</v>
      </c>
    </row>
    <row r="81" spans="1:19" x14ac:dyDescent="0.3">
      <c r="A81" s="45">
        <f t="shared" si="2"/>
        <v>44486</v>
      </c>
      <c r="B81" s="53">
        <v>152.63118865742695</v>
      </c>
      <c r="C81" s="54">
        <v>106.31876474155217</v>
      </c>
      <c r="D81" s="54">
        <v>90.244421921481489</v>
      </c>
      <c r="E81" s="54">
        <v>268.05407870760087</v>
      </c>
      <c r="F81" s="54">
        <v>248.09033961643843</v>
      </c>
      <c r="G81" s="54">
        <v>112.09315136816178</v>
      </c>
      <c r="H81" s="54">
        <v>81.338022700143</v>
      </c>
      <c r="I81" s="54">
        <v>8.2609005528746593</v>
      </c>
      <c r="J81" s="54">
        <v>75.098236266568733</v>
      </c>
      <c r="K81" s="53">
        <v>35.752054640994189</v>
      </c>
      <c r="L81" s="54">
        <v>110.60096471109347</v>
      </c>
      <c r="M81" s="54">
        <v>15.698170580071917</v>
      </c>
      <c r="N81" s="54">
        <v>64.9402748383568</v>
      </c>
      <c r="O81" s="54">
        <v>50.123127513838654</v>
      </c>
      <c r="P81" s="54">
        <v>34.502919899313781</v>
      </c>
      <c r="Q81" s="54">
        <v>19.162914381432358</v>
      </c>
      <c r="R81" s="55">
        <v>3.5181308468829684</v>
      </c>
      <c r="S81" s="55">
        <v>1142.129104532316</v>
      </c>
    </row>
    <row r="82" spans="1:19" x14ac:dyDescent="0.3">
      <c r="A82" s="45">
        <f t="shared" si="2"/>
        <v>44493</v>
      </c>
      <c r="B82" s="53">
        <v>187.74543975861366</v>
      </c>
      <c r="C82" s="54">
        <v>93.399300550228759</v>
      </c>
      <c r="D82" s="54">
        <v>69.307158414891546</v>
      </c>
      <c r="E82" s="54">
        <v>176.44301903222504</v>
      </c>
      <c r="F82" s="54">
        <v>132.01466680116971</v>
      </c>
      <c r="G82" s="54">
        <v>-32.97897194830955</v>
      </c>
      <c r="H82" s="54">
        <v>55.701399384714591</v>
      </c>
      <c r="I82" s="54">
        <v>26.588025746071253</v>
      </c>
      <c r="J82" s="54">
        <v>74.376644782959943</v>
      </c>
      <c r="K82" s="53">
        <v>14.570043872351619</v>
      </c>
      <c r="L82" s="54">
        <v>67.578176218631086</v>
      </c>
      <c r="M82" s="54">
        <v>-16.5297370923941</v>
      </c>
      <c r="N82" s="54">
        <v>-1.3771735985391729</v>
      </c>
      <c r="O82" s="54">
        <v>73.242899495571407</v>
      </c>
      <c r="P82" s="54">
        <v>33.583390418237457</v>
      </c>
      <c r="Q82" s="54">
        <v>48.911283862223854</v>
      </c>
      <c r="R82" s="55">
        <v>1.4361263815164875</v>
      </c>
      <c r="S82" s="55">
        <v>815.57565447088564</v>
      </c>
    </row>
    <row r="83" spans="1:19" x14ac:dyDescent="0.3">
      <c r="A83" s="45">
        <f t="shared" si="2"/>
        <v>44500</v>
      </c>
      <c r="B83" s="53">
        <v>129.74108931998217</v>
      </c>
      <c r="C83" s="54">
        <v>130.37838054501685</v>
      </c>
      <c r="D83" s="54">
        <v>143.12762762934926</v>
      </c>
      <c r="E83" s="54">
        <v>334.0824757748519</v>
      </c>
      <c r="F83" s="54">
        <v>211.60854738772923</v>
      </c>
      <c r="G83" s="54">
        <v>140.94723326403755</v>
      </c>
      <c r="H83" s="54">
        <v>86.488814623916824</v>
      </c>
      <c r="I83" s="54">
        <v>158.31604842087586</v>
      </c>
      <c r="J83" s="54">
        <v>73.521230153787542</v>
      </c>
      <c r="K83" s="53">
        <v>31.1185207119849</v>
      </c>
      <c r="L83" s="54">
        <v>69.280292118441935</v>
      </c>
      <c r="M83" s="54">
        <v>-7.1246632098771556</v>
      </c>
      <c r="N83" s="54">
        <v>27.018003814702297</v>
      </c>
      <c r="O83" s="54">
        <v>108.92807494210808</v>
      </c>
      <c r="P83" s="54">
        <v>50.006963917204516</v>
      </c>
      <c r="Q83" s="54">
        <v>10.732526440934464</v>
      </c>
      <c r="R83" s="55">
        <v>7.7745006997420774</v>
      </c>
      <c r="S83" s="55">
        <v>1408.2114471194855</v>
      </c>
    </row>
    <row r="84" spans="1:19" x14ac:dyDescent="0.3">
      <c r="A84" s="45">
        <f t="shared" si="2"/>
        <v>44507</v>
      </c>
      <c r="B84" s="53">
        <v>294.65838728143717</v>
      </c>
      <c r="C84" s="54">
        <v>138.13151446099488</v>
      </c>
      <c r="D84" s="54">
        <v>87.536836256992956</v>
      </c>
      <c r="E84" s="54">
        <v>263.97654018428966</v>
      </c>
      <c r="F84" s="54">
        <v>239.23056650644355</v>
      </c>
      <c r="G84" s="54">
        <v>169.66789128530502</v>
      </c>
      <c r="H84" s="54">
        <v>117.2872502123555</v>
      </c>
      <c r="I84" s="54">
        <v>78.14224316522882</v>
      </c>
      <c r="J84" s="54">
        <v>141.50709900278014</v>
      </c>
      <c r="K84" s="53">
        <v>54.705747307199971</v>
      </c>
      <c r="L84" s="54">
        <v>124.87715011483101</v>
      </c>
      <c r="M84" s="54">
        <v>-15.364123560871576</v>
      </c>
      <c r="N84" s="54">
        <v>47.219821151857843</v>
      </c>
      <c r="O84" s="54">
        <v>67.068668380453687</v>
      </c>
      <c r="P84" s="54">
        <v>67.283978065484632</v>
      </c>
      <c r="Q84" s="54">
        <v>25.819526398670405</v>
      </c>
      <c r="R84" s="55">
        <v>20.878935000676847</v>
      </c>
      <c r="S84" s="55">
        <v>1530.138328355908</v>
      </c>
    </row>
    <row r="85" spans="1:19" x14ac:dyDescent="0.3">
      <c r="A85" s="45">
        <f t="shared" si="2"/>
        <v>44514</v>
      </c>
      <c r="B85" s="53">
        <v>288.98337324366025</v>
      </c>
      <c r="C85" s="54">
        <v>116.6106184103474</v>
      </c>
      <c r="D85" s="54">
        <v>121.58449590809437</v>
      </c>
      <c r="E85" s="54">
        <v>233.3697611242992</v>
      </c>
      <c r="F85" s="54">
        <v>162.8168732455556</v>
      </c>
      <c r="G85" s="54">
        <v>42.994501503146466</v>
      </c>
      <c r="H85" s="54">
        <v>118.02025984842851</v>
      </c>
      <c r="I85" s="54">
        <v>111.31627837818894</v>
      </c>
      <c r="J85" s="54">
        <v>44.035930857887934</v>
      </c>
      <c r="K85" s="53">
        <v>30.555254244883002</v>
      </c>
      <c r="L85" s="54">
        <v>3.9754369203633928</v>
      </c>
      <c r="M85" s="54">
        <v>31.327475355493277</v>
      </c>
      <c r="N85" s="54">
        <v>44.87799817456505</v>
      </c>
      <c r="O85" s="54">
        <v>89.549344043635756</v>
      </c>
      <c r="P85" s="54">
        <v>49.298983443815999</v>
      </c>
      <c r="Q85" s="54">
        <v>33.836009033765578</v>
      </c>
      <c r="R85" s="55">
        <v>-19.08521583654408</v>
      </c>
      <c r="S85" s="55">
        <v>1239.732092519509</v>
      </c>
    </row>
    <row r="86" spans="1:19" x14ac:dyDescent="0.3">
      <c r="A86" s="45">
        <f t="shared" si="2"/>
        <v>44521</v>
      </c>
      <c r="B86" s="53">
        <v>317.33048554190464</v>
      </c>
      <c r="C86" s="54">
        <v>84.318694945446964</v>
      </c>
      <c r="D86" s="54">
        <v>-27.260390748509508</v>
      </c>
      <c r="E86" s="54">
        <v>327.80211303013152</v>
      </c>
      <c r="F86" s="54">
        <v>100.48812370837106</v>
      </c>
      <c r="G86" s="54">
        <v>83.49454663863412</v>
      </c>
      <c r="H86" s="54">
        <v>107.36782902817228</v>
      </c>
      <c r="I86" s="54">
        <v>44.437098537842417</v>
      </c>
      <c r="J86" s="54">
        <v>131.5355363644461</v>
      </c>
      <c r="K86" s="53">
        <v>63.579139602866022</v>
      </c>
      <c r="L86" s="54">
        <v>87.086917744966854</v>
      </c>
      <c r="M86" s="54">
        <v>-84.332561804246438</v>
      </c>
      <c r="N86" s="54">
        <v>58.227069852498175</v>
      </c>
      <c r="O86" s="54">
        <v>64.661798837840081</v>
      </c>
      <c r="P86" s="54">
        <v>58.745321335581195</v>
      </c>
      <c r="Q86" s="54">
        <v>1.0804918943150028</v>
      </c>
      <c r="R86" s="55">
        <v>-3.6481716639895012</v>
      </c>
      <c r="S86" s="55">
        <v>1196.7744277949951</v>
      </c>
    </row>
    <row r="87" spans="1:19" x14ac:dyDescent="0.3">
      <c r="A87" s="45">
        <f t="shared" si="2"/>
        <v>44528</v>
      </c>
      <c r="B87" s="53">
        <v>423.06551586533465</v>
      </c>
      <c r="C87" s="54">
        <v>74.057274201152609</v>
      </c>
      <c r="D87" s="54">
        <v>202.5664846719967</v>
      </c>
      <c r="E87" s="54">
        <v>401.67890572154488</v>
      </c>
      <c r="F87" s="54">
        <v>358.12445718896777</v>
      </c>
      <c r="G87" s="54">
        <v>197.4292785346488</v>
      </c>
      <c r="H87" s="54">
        <v>40.39103618181656</v>
      </c>
      <c r="I87" s="54">
        <v>77.926823484098918</v>
      </c>
      <c r="J87" s="54">
        <v>95.22581794895882</v>
      </c>
      <c r="K87" s="53">
        <v>67.58021616068865</v>
      </c>
      <c r="L87" s="54">
        <v>81.852890163457744</v>
      </c>
      <c r="M87" s="54">
        <v>-20.551378728403847</v>
      </c>
      <c r="N87" s="54">
        <v>63.968921519543244</v>
      </c>
      <c r="O87" s="54">
        <v>79.401295843840842</v>
      </c>
      <c r="P87" s="54">
        <v>17.115390093783518</v>
      </c>
      <c r="Q87" s="54">
        <v>20.638162979835784</v>
      </c>
      <c r="R87" s="55">
        <v>14.71598014734991</v>
      </c>
      <c r="S87" s="55">
        <v>1870.4655937985481</v>
      </c>
    </row>
    <row r="88" spans="1:19" x14ac:dyDescent="0.3">
      <c r="A88" s="45">
        <f t="shared" si="2"/>
        <v>44535</v>
      </c>
      <c r="B88" s="53">
        <v>386.04293274418956</v>
      </c>
      <c r="C88" s="54">
        <v>73.050207196906968</v>
      </c>
      <c r="D88" s="54">
        <v>272.0116799292241</v>
      </c>
      <c r="E88" s="54">
        <v>384.317285117143</v>
      </c>
      <c r="F88" s="54">
        <v>196.47521066382501</v>
      </c>
      <c r="G88" s="54">
        <v>169.81370106125746</v>
      </c>
      <c r="H88" s="54">
        <v>53.478297317666772</v>
      </c>
      <c r="I88" s="54">
        <v>10.534629063861075</v>
      </c>
      <c r="J88" s="54">
        <v>130.45744506352275</v>
      </c>
      <c r="K88" s="53">
        <v>81.314229169700539</v>
      </c>
      <c r="L88" s="54">
        <v>127.41153283573084</v>
      </c>
      <c r="M88" s="54">
        <v>11.824227875282986</v>
      </c>
      <c r="N88" s="54">
        <v>112.11535373863597</v>
      </c>
      <c r="O88" s="54">
        <v>121.41410893097986</v>
      </c>
      <c r="P88" s="54">
        <v>36.758153670404823</v>
      </c>
      <c r="Q88" s="54">
        <v>66.750654704832073</v>
      </c>
      <c r="R88" s="55">
        <v>96.604108887306666</v>
      </c>
      <c r="S88" s="55">
        <v>1676.1813881576163</v>
      </c>
    </row>
    <row r="89" spans="1:19" x14ac:dyDescent="0.3">
      <c r="A89" s="45">
        <f t="shared" si="2"/>
        <v>44542</v>
      </c>
      <c r="B89" s="53">
        <v>453.46326070834652</v>
      </c>
      <c r="C89" s="54">
        <v>106.54747584442589</v>
      </c>
      <c r="D89" s="54">
        <v>586.38800443812988</v>
      </c>
      <c r="E89" s="54">
        <v>441.61277094558568</v>
      </c>
      <c r="F89" s="54">
        <v>406.26196322164026</v>
      </c>
      <c r="G89" s="54">
        <v>156.85255946452662</v>
      </c>
      <c r="H89" s="54">
        <v>83.477459331915554</v>
      </c>
      <c r="I89" s="54">
        <v>86.783795301833038</v>
      </c>
      <c r="J89" s="54">
        <v>212.5000517615307</v>
      </c>
      <c r="K89" s="53">
        <v>69.007119204785482</v>
      </c>
      <c r="L89" s="54">
        <v>156.10097381392166</v>
      </c>
      <c r="M89" s="54">
        <v>120.1075779074306</v>
      </c>
      <c r="N89" s="54">
        <v>55.839303562793475</v>
      </c>
      <c r="O89" s="54">
        <v>192.16622941431314</v>
      </c>
      <c r="P89" s="54">
        <v>12.466948692979855</v>
      </c>
      <c r="Q89" s="54">
        <v>45.423080614416875</v>
      </c>
      <c r="R89" s="55">
        <v>83.54691236483302</v>
      </c>
      <c r="S89" s="55">
        <v>2533.8873410179003</v>
      </c>
    </row>
    <row r="90" spans="1:19" x14ac:dyDescent="0.3">
      <c r="A90" s="45">
        <f t="shared" si="2"/>
        <v>44549</v>
      </c>
      <c r="B90" s="53">
        <v>896.44022104271312</v>
      </c>
      <c r="C90" s="54">
        <v>160.85466839872765</v>
      </c>
      <c r="D90" s="54">
        <v>414.52438370089521</v>
      </c>
      <c r="E90" s="54">
        <v>636.08179097692937</v>
      </c>
      <c r="F90" s="54">
        <v>437.83767178633116</v>
      </c>
      <c r="G90" s="54">
        <v>245.42607805061232</v>
      </c>
      <c r="H90" s="54">
        <v>147.5195754515679</v>
      </c>
      <c r="I90" s="54">
        <v>159.55005733337885</v>
      </c>
      <c r="J90" s="54">
        <v>331.58798037048973</v>
      </c>
      <c r="K90" s="53">
        <v>112.97431119784444</v>
      </c>
      <c r="L90" s="54">
        <v>217.51295850920269</v>
      </c>
      <c r="M90" s="54">
        <v>102.78722500627009</v>
      </c>
      <c r="N90" s="54">
        <v>179.93351894570708</v>
      </c>
      <c r="O90" s="54">
        <v>173.18527387657758</v>
      </c>
      <c r="P90" s="54">
        <v>10.526625505785631</v>
      </c>
      <c r="Q90" s="54">
        <v>115.79636870877425</v>
      </c>
      <c r="R90" s="55">
        <v>74.17415191146489</v>
      </c>
      <c r="S90" s="55">
        <v>3429.8224271116596</v>
      </c>
    </row>
    <row r="91" spans="1:19" x14ac:dyDescent="0.3">
      <c r="A91" s="45">
        <f t="shared" si="2"/>
        <v>44556</v>
      </c>
      <c r="B91" s="53">
        <v>921.5643473885948</v>
      </c>
      <c r="C91" s="54">
        <v>166.00901655097977</v>
      </c>
      <c r="D91" s="54">
        <v>199.22426181296782</v>
      </c>
      <c r="E91" s="54">
        <v>809.73197517967628</v>
      </c>
      <c r="F91" s="54">
        <v>430.79461342967579</v>
      </c>
      <c r="G91" s="54">
        <v>168.24403059057147</v>
      </c>
      <c r="H91" s="54">
        <v>116.50042230127133</v>
      </c>
      <c r="I91" s="54">
        <v>240.45023186933565</v>
      </c>
      <c r="J91" s="54">
        <v>266.23818541885146</v>
      </c>
      <c r="K91" s="53">
        <v>108.97485653810503</v>
      </c>
      <c r="L91" s="54">
        <v>184.59110926535965</v>
      </c>
      <c r="M91" s="54">
        <v>62.956559071374556</v>
      </c>
      <c r="N91" s="54">
        <v>156.09101586239251</v>
      </c>
      <c r="O91" s="54">
        <v>172.43563080848497</v>
      </c>
      <c r="P91" s="54">
        <v>93.9180107092387</v>
      </c>
      <c r="Q91" s="54">
        <v>101.76667955751452</v>
      </c>
      <c r="R91" s="55">
        <v>71.09439504196115</v>
      </c>
      <c r="S91" s="55">
        <v>3318.7570845418777</v>
      </c>
    </row>
    <row r="92" spans="1:19" x14ac:dyDescent="0.3">
      <c r="A92" s="45">
        <f t="shared" si="2"/>
        <v>44563</v>
      </c>
      <c r="B92" s="53">
        <v>933.99759052333366</v>
      </c>
      <c r="C92" s="54">
        <v>109.84482793694127</v>
      </c>
      <c r="D92" s="54">
        <v>106.88015035724402</v>
      </c>
      <c r="E92" s="54">
        <v>719.82461917725391</v>
      </c>
      <c r="F92" s="54">
        <v>365.59706792087854</v>
      </c>
      <c r="G92" s="54">
        <v>264.86620949647613</v>
      </c>
      <c r="H92" s="54">
        <v>103.00738262088402</v>
      </c>
      <c r="I92" s="54">
        <v>135.89611203561253</v>
      </c>
      <c r="J92" s="54">
        <v>415.91855619436785</v>
      </c>
      <c r="K92" s="53">
        <v>103.79058471031234</v>
      </c>
      <c r="L92" s="54">
        <v>189.98786541234057</v>
      </c>
      <c r="M92" s="54">
        <v>130.66607045962132</v>
      </c>
      <c r="N92" s="54">
        <v>182.38020001448854</v>
      </c>
      <c r="O92" s="54">
        <v>101.66697666846119</v>
      </c>
      <c r="P92" s="54">
        <v>58.434458805533041</v>
      </c>
      <c r="Q92" s="54">
        <v>136.3835133777348</v>
      </c>
      <c r="R92" s="55">
        <v>29.823634919616154</v>
      </c>
      <c r="S92" s="55">
        <v>3155.8325162629426</v>
      </c>
    </row>
    <row r="93" spans="1:19" x14ac:dyDescent="0.3">
      <c r="A93" s="45">
        <f t="shared" si="2"/>
        <v>44570</v>
      </c>
      <c r="B93" s="56"/>
      <c r="C93" s="10"/>
      <c r="D93" s="10"/>
      <c r="E93" s="10"/>
      <c r="F93" s="10"/>
      <c r="G93" s="10"/>
      <c r="H93" s="10"/>
      <c r="I93" s="10"/>
      <c r="J93" s="10"/>
      <c r="K93" s="56"/>
      <c r="L93" s="10"/>
      <c r="M93" s="10"/>
      <c r="N93" s="10"/>
      <c r="O93" s="10"/>
      <c r="P93" s="10"/>
      <c r="Q93" s="10"/>
      <c r="R93" s="57"/>
      <c r="S93" s="57"/>
    </row>
    <row r="94" spans="1:19" x14ac:dyDescent="0.3">
      <c r="A94" s="45">
        <f t="shared" si="2"/>
        <v>44577</v>
      </c>
      <c r="B94" s="56"/>
      <c r="C94" s="10"/>
      <c r="D94" s="10"/>
      <c r="E94" s="10"/>
      <c r="F94" s="10"/>
      <c r="G94" s="10"/>
      <c r="H94" s="10"/>
      <c r="I94" s="10"/>
      <c r="J94" s="10"/>
      <c r="K94" s="56"/>
      <c r="L94" s="10"/>
      <c r="M94" s="10"/>
      <c r="N94" s="10"/>
      <c r="O94" s="10"/>
      <c r="P94" s="10"/>
      <c r="Q94" s="10"/>
      <c r="R94" s="57"/>
      <c r="S94" s="57"/>
    </row>
    <row r="95" spans="1:19" x14ac:dyDescent="0.3">
      <c r="A95" s="45">
        <f t="shared" si="2"/>
        <v>44584</v>
      </c>
      <c r="B95" s="56"/>
      <c r="C95" s="10"/>
      <c r="D95" s="10"/>
      <c r="E95" s="10"/>
      <c r="F95" s="10"/>
      <c r="G95" s="10"/>
      <c r="H95" s="10"/>
      <c r="I95" s="10"/>
      <c r="J95" s="10"/>
      <c r="K95" s="56"/>
      <c r="L95" s="10"/>
      <c r="M95" s="10"/>
      <c r="N95" s="10"/>
      <c r="O95" s="10"/>
      <c r="P95" s="10"/>
      <c r="Q95" s="10"/>
      <c r="R95" s="57"/>
      <c r="S95" s="57"/>
    </row>
    <row r="96" spans="1:19" x14ac:dyDescent="0.3">
      <c r="A96" s="45">
        <f t="shared" si="2"/>
        <v>44591</v>
      </c>
      <c r="B96" s="56"/>
      <c r="C96" s="10"/>
      <c r="D96" s="10"/>
      <c r="E96" s="10"/>
      <c r="F96" s="10"/>
      <c r="G96" s="10"/>
      <c r="H96" s="10"/>
      <c r="I96" s="10"/>
      <c r="J96" s="10"/>
      <c r="K96" s="56"/>
      <c r="L96" s="10"/>
      <c r="M96" s="10"/>
      <c r="N96" s="10"/>
      <c r="O96" s="10"/>
      <c r="P96" s="10"/>
      <c r="Q96" s="10"/>
      <c r="R96" s="57"/>
      <c r="S96" s="57"/>
    </row>
    <row r="97" spans="1:19" x14ac:dyDescent="0.3">
      <c r="A97" s="45">
        <f t="shared" si="2"/>
        <v>44598</v>
      </c>
      <c r="B97" s="56"/>
      <c r="C97" s="10"/>
      <c r="D97" s="10"/>
      <c r="E97" s="10"/>
      <c r="F97" s="10"/>
      <c r="G97" s="10"/>
      <c r="H97" s="10"/>
      <c r="I97" s="10"/>
      <c r="J97" s="10"/>
      <c r="K97" s="56"/>
      <c r="L97" s="10"/>
      <c r="M97" s="10"/>
      <c r="N97" s="10"/>
      <c r="O97" s="10"/>
      <c r="P97" s="10"/>
      <c r="Q97" s="10"/>
      <c r="R97" s="57"/>
      <c r="S97" s="57"/>
    </row>
    <row r="98" spans="1:19" x14ac:dyDescent="0.3">
      <c r="A98" s="45">
        <f t="shared" si="2"/>
        <v>44605</v>
      </c>
      <c r="B98" s="56"/>
      <c r="C98" s="10"/>
      <c r="D98" s="10"/>
      <c r="E98" s="10"/>
      <c r="F98" s="10"/>
      <c r="G98" s="10"/>
      <c r="H98" s="10"/>
      <c r="I98" s="10"/>
      <c r="J98" s="10"/>
      <c r="K98" s="56"/>
      <c r="L98" s="10"/>
      <c r="M98" s="10"/>
      <c r="N98" s="10"/>
      <c r="O98" s="10"/>
      <c r="P98" s="10"/>
      <c r="Q98" s="10"/>
      <c r="R98" s="57"/>
      <c r="S98" s="57"/>
    </row>
    <row r="99" spans="1:19" x14ac:dyDescent="0.3">
      <c r="A99" s="45">
        <f t="shared" si="2"/>
        <v>44612</v>
      </c>
      <c r="B99" s="56"/>
      <c r="C99" s="10"/>
      <c r="D99" s="10"/>
      <c r="E99" s="10"/>
      <c r="F99" s="10"/>
      <c r="G99" s="10"/>
      <c r="H99" s="10"/>
      <c r="I99" s="10"/>
      <c r="J99" s="10"/>
      <c r="K99" s="56"/>
      <c r="L99" s="10"/>
      <c r="M99" s="10"/>
      <c r="N99" s="10"/>
      <c r="O99" s="10"/>
      <c r="P99" s="10"/>
      <c r="Q99" s="10"/>
      <c r="R99" s="57"/>
      <c r="S99" s="57"/>
    </row>
    <row r="100" spans="1:19" x14ac:dyDescent="0.3">
      <c r="A100" s="45">
        <f t="shared" si="2"/>
        <v>44619</v>
      </c>
      <c r="B100" s="56"/>
      <c r="C100" s="10"/>
      <c r="D100" s="10"/>
      <c r="E100" s="10"/>
      <c r="F100" s="10"/>
      <c r="G100" s="10"/>
      <c r="H100" s="10"/>
      <c r="I100" s="10"/>
      <c r="J100" s="10"/>
      <c r="K100" s="56"/>
      <c r="L100" s="10"/>
      <c r="M100" s="10"/>
      <c r="N100" s="10"/>
      <c r="O100" s="10"/>
      <c r="P100" s="10"/>
      <c r="Q100" s="10"/>
      <c r="R100" s="57"/>
      <c r="S100" s="57"/>
    </row>
    <row r="101" spans="1:19" x14ac:dyDescent="0.3">
      <c r="A101" s="45">
        <f t="shared" si="2"/>
        <v>44626</v>
      </c>
      <c r="B101" s="56"/>
      <c r="C101" s="10"/>
      <c r="D101" s="10"/>
      <c r="E101" s="10"/>
      <c r="F101" s="10"/>
      <c r="G101" s="10"/>
      <c r="H101" s="10"/>
      <c r="I101" s="10"/>
      <c r="J101" s="10"/>
      <c r="K101" s="56"/>
      <c r="L101" s="10"/>
      <c r="M101" s="10"/>
      <c r="N101" s="10"/>
      <c r="O101" s="10"/>
      <c r="P101" s="10"/>
      <c r="Q101" s="10"/>
      <c r="R101" s="57"/>
      <c r="S101" s="57"/>
    </row>
    <row r="102" spans="1:19" x14ac:dyDescent="0.3">
      <c r="A102" s="45">
        <f t="shared" si="2"/>
        <v>44633</v>
      </c>
      <c r="B102" s="56"/>
      <c r="C102" s="10"/>
      <c r="D102" s="10"/>
      <c r="E102" s="10"/>
      <c r="F102" s="10"/>
      <c r="G102" s="10"/>
      <c r="H102" s="10"/>
      <c r="I102" s="10"/>
      <c r="J102" s="10"/>
      <c r="K102" s="56"/>
      <c r="L102" s="10"/>
      <c r="M102" s="10"/>
      <c r="N102" s="10"/>
      <c r="O102" s="10"/>
      <c r="P102" s="10"/>
      <c r="Q102" s="10"/>
      <c r="R102" s="57"/>
      <c r="S102" s="57"/>
    </row>
    <row r="103" spans="1:19" x14ac:dyDescent="0.3">
      <c r="A103" s="45">
        <f t="shared" si="2"/>
        <v>44640</v>
      </c>
      <c r="B103" s="56"/>
      <c r="C103" s="10"/>
      <c r="D103" s="10"/>
      <c r="E103" s="10"/>
      <c r="F103" s="10"/>
      <c r="G103" s="10"/>
      <c r="H103" s="10"/>
      <c r="I103" s="10"/>
      <c r="J103" s="10"/>
      <c r="K103" s="56"/>
      <c r="L103" s="10"/>
      <c r="M103" s="10"/>
      <c r="N103" s="10"/>
      <c r="O103" s="10"/>
      <c r="P103" s="10"/>
      <c r="Q103" s="10"/>
      <c r="R103" s="57"/>
      <c r="S103" s="57"/>
    </row>
    <row r="104" spans="1:19" x14ac:dyDescent="0.3">
      <c r="A104" s="45">
        <f t="shared" si="2"/>
        <v>44647</v>
      </c>
      <c r="B104" s="56"/>
      <c r="C104" s="10"/>
      <c r="D104" s="10"/>
      <c r="E104" s="10"/>
      <c r="F104" s="10"/>
      <c r="G104" s="10"/>
      <c r="H104" s="10"/>
      <c r="I104" s="10"/>
      <c r="J104" s="10"/>
      <c r="K104" s="56"/>
      <c r="L104" s="10"/>
      <c r="M104" s="10"/>
      <c r="N104" s="10"/>
      <c r="O104" s="10"/>
      <c r="P104" s="10"/>
      <c r="Q104" s="10"/>
      <c r="R104" s="57"/>
      <c r="S104" s="57"/>
    </row>
    <row r="105" spans="1:19" x14ac:dyDescent="0.3">
      <c r="A105" s="45">
        <f t="shared" si="2"/>
        <v>44654</v>
      </c>
      <c r="B105" s="56"/>
      <c r="C105" s="10"/>
      <c r="D105" s="10"/>
      <c r="E105" s="10"/>
      <c r="F105" s="10"/>
      <c r="G105" s="10"/>
      <c r="H105" s="10"/>
      <c r="I105" s="10"/>
      <c r="J105" s="10"/>
      <c r="K105" s="56"/>
      <c r="L105" s="10"/>
      <c r="M105" s="10"/>
      <c r="N105" s="10"/>
      <c r="O105" s="10"/>
      <c r="P105" s="10"/>
      <c r="Q105" s="10"/>
      <c r="R105" s="57"/>
      <c r="S105" s="57"/>
    </row>
    <row r="106" spans="1:19" x14ac:dyDescent="0.3">
      <c r="A106" s="45">
        <f t="shared" si="2"/>
        <v>44661</v>
      </c>
      <c r="B106" s="56"/>
      <c r="C106" s="10"/>
      <c r="D106" s="10"/>
      <c r="E106" s="10"/>
      <c r="F106" s="10"/>
      <c r="G106" s="10"/>
      <c r="H106" s="10"/>
      <c r="I106" s="10"/>
      <c r="J106" s="10"/>
      <c r="K106" s="56"/>
      <c r="L106" s="10"/>
      <c r="M106" s="10"/>
      <c r="N106" s="10"/>
      <c r="O106" s="10"/>
      <c r="P106" s="10"/>
      <c r="Q106" s="10"/>
      <c r="R106" s="57"/>
      <c r="S106" s="57"/>
    </row>
    <row r="107" spans="1:19" x14ac:dyDescent="0.3">
      <c r="A107" s="45">
        <f t="shared" si="2"/>
        <v>44668</v>
      </c>
      <c r="B107" s="56"/>
      <c r="C107" s="10"/>
      <c r="D107" s="10"/>
      <c r="E107" s="10"/>
      <c r="F107" s="10"/>
      <c r="G107" s="10"/>
      <c r="H107" s="10"/>
      <c r="I107" s="10"/>
      <c r="J107" s="10"/>
      <c r="K107" s="56"/>
      <c r="L107" s="10"/>
      <c r="M107" s="10"/>
      <c r="N107" s="10"/>
      <c r="O107" s="10"/>
      <c r="P107" s="10"/>
      <c r="Q107" s="10"/>
      <c r="R107" s="57"/>
      <c r="S107" s="57"/>
    </row>
    <row r="108" spans="1:19" x14ac:dyDescent="0.3">
      <c r="A108" s="45">
        <f t="shared" si="2"/>
        <v>44675</v>
      </c>
      <c r="B108" s="56"/>
      <c r="C108" s="10"/>
      <c r="D108" s="10"/>
      <c r="E108" s="10"/>
      <c r="F108" s="10"/>
      <c r="G108" s="10"/>
      <c r="H108" s="10"/>
      <c r="I108" s="10"/>
      <c r="J108" s="10"/>
      <c r="K108" s="56"/>
      <c r="L108" s="10"/>
      <c r="M108" s="10"/>
      <c r="N108" s="10"/>
      <c r="O108" s="10"/>
      <c r="P108" s="10"/>
      <c r="Q108" s="10"/>
      <c r="R108" s="57"/>
      <c r="S108" s="57"/>
    </row>
    <row r="109" spans="1:19" x14ac:dyDescent="0.3">
      <c r="A109" s="45">
        <f t="shared" si="2"/>
        <v>44682</v>
      </c>
      <c r="B109" s="56"/>
      <c r="C109" s="10"/>
      <c r="D109" s="10"/>
      <c r="E109" s="10"/>
      <c r="F109" s="10"/>
      <c r="G109" s="10"/>
      <c r="H109" s="10"/>
      <c r="I109" s="10"/>
      <c r="J109" s="10"/>
      <c r="K109" s="56"/>
      <c r="L109" s="10"/>
      <c r="M109" s="10"/>
      <c r="N109" s="10"/>
      <c r="O109" s="10"/>
      <c r="P109" s="10"/>
      <c r="Q109" s="10"/>
      <c r="R109" s="57"/>
      <c r="S109" s="57"/>
    </row>
    <row r="110" spans="1:19" x14ac:dyDescent="0.3">
      <c r="A110" s="45">
        <f t="shared" si="2"/>
        <v>44689</v>
      </c>
      <c r="B110" s="56"/>
      <c r="C110" s="10"/>
      <c r="D110" s="10"/>
      <c r="E110" s="10"/>
      <c r="F110" s="10"/>
      <c r="G110" s="10"/>
      <c r="H110" s="10"/>
      <c r="I110" s="10"/>
      <c r="J110" s="10"/>
      <c r="K110" s="56"/>
      <c r="L110" s="10"/>
      <c r="M110" s="10"/>
      <c r="N110" s="10"/>
      <c r="O110" s="10"/>
      <c r="P110" s="10"/>
      <c r="Q110" s="10"/>
      <c r="R110" s="57"/>
      <c r="S110" s="57"/>
    </row>
    <row r="111" spans="1:19" x14ac:dyDescent="0.3">
      <c r="A111" s="45">
        <f t="shared" si="2"/>
        <v>44696</v>
      </c>
      <c r="B111" s="56"/>
      <c r="C111" s="10"/>
      <c r="D111" s="10"/>
      <c r="E111" s="10"/>
      <c r="F111" s="10"/>
      <c r="G111" s="10"/>
      <c r="H111" s="10"/>
      <c r="I111" s="10"/>
      <c r="J111" s="10"/>
      <c r="K111" s="56"/>
      <c r="L111" s="10"/>
      <c r="M111" s="10"/>
      <c r="N111" s="10"/>
      <c r="O111" s="10"/>
      <c r="P111" s="10"/>
      <c r="Q111" s="10"/>
      <c r="R111" s="57"/>
      <c r="S111" s="57"/>
    </row>
    <row r="112" spans="1:19" x14ac:dyDescent="0.3">
      <c r="A112" s="45">
        <f t="shared" si="2"/>
        <v>44703</v>
      </c>
      <c r="B112" s="56"/>
      <c r="C112" s="10"/>
      <c r="D112" s="10"/>
      <c r="E112" s="10"/>
      <c r="F112" s="10"/>
      <c r="G112" s="10"/>
      <c r="H112" s="10"/>
      <c r="I112" s="10"/>
      <c r="J112" s="10"/>
      <c r="K112" s="56"/>
      <c r="L112" s="10"/>
      <c r="M112" s="10"/>
      <c r="N112" s="10"/>
      <c r="O112" s="10"/>
      <c r="P112" s="10"/>
      <c r="Q112" s="10"/>
      <c r="R112" s="57"/>
      <c r="S112" s="57"/>
    </row>
    <row r="113" spans="1:19" x14ac:dyDescent="0.3">
      <c r="A113" s="45">
        <f t="shared" si="2"/>
        <v>44710</v>
      </c>
      <c r="B113" s="56"/>
      <c r="C113" s="10"/>
      <c r="D113" s="10"/>
      <c r="E113" s="10"/>
      <c r="F113" s="10"/>
      <c r="G113" s="10"/>
      <c r="H113" s="10"/>
      <c r="I113" s="10"/>
      <c r="J113" s="10"/>
      <c r="K113" s="56"/>
      <c r="L113" s="10"/>
      <c r="M113" s="10"/>
      <c r="N113" s="10"/>
      <c r="O113" s="10"/>
      <c r="P113" s="10"/>
      <c r="Q113" s="10"/>
      <c r="R113" s="57"/>
      <c r="S113" s="57"/>
    </row>
    <row r="114" spans="1:19" x14ac:dyDescent="0.3">
      <c r="A114" s="45">
        <f t="shared" si="2"/>
        <v>44717</v>
      </c>
      <c r="B114" s="56"/>
      <c r="C114" s="10"/>
      <c r="D114" s="10"/>
      <c r="E114" s="10"/>
      <c r="F114" s="10"/>
      <c r="G114" s="10"/>
      <c r="H114" s="10"/>
      <c r="I114" s="10"/>
      <c r="J114" s="10"/>
      <c r="K114" s="56"/>
      <c r="L114" s="10"/>
      <c r="M114" s="10"/>
      <c r="N114" s="10"/>
      <c r="O114" s="10"/>
      <c r="P114" s="10"/>
      <c r="Q114" s="10"/>
      <c r="R114" s="57"/>
      <c r="S114" s="57"/>
    </row>
    <row r="115" spans="1:19" x14ac:dyDescent="0.3">
      <c r="A115" s="45">
        <f t="shared" si="2"/>
        <v>44724</v>
      </c>
      <c r="B115" s="56"/>
      <c r="C115" s="10"/>
      <c r="D115" s="10"/>
      <c r="E115" s="10"/>
      <c r="F115" s="10"/>
      <c r="G115" s="10"/>
      <c r="H115" s="10"/>
      <c r="I115" s="10"/>
      <c r="J115" s="10"/>
      <c r="K115" s="56"/>
      <c r="L115" s="10"/>
      <c r="M115" s="10"/>
      <c r="N115" s="10"/>
      <c r="O115" s="10"/>
      <c r="P115" s="10"/>
      <c r="Q115" s="10"/>
      <c r="R115" s="57"/>
      <c r="S115" s="57"/>
    </row>
    <row r="116" spans="1:19" x14ac:dyDescent="0.3">
      <c r="A116" s="45">
        <f t="shared" si="2"/>
        <v>44731</v>
      </c>
      <c r="B116" s="56"/>
      <c r="C116" s="10"/>
      <c r="D116" s="10"/>
      <c r="E116" s="10"/>
      <c r="F116" s="10"/>
      <c r="G116" s="10"/>
      <c r="H116" s="10"/>
      <c r="I116" s="10"/>
      <c r="J116" s="10"/>
      <c r="K116" s="56"/>
      <c r="L116" s="10"/>
      <c r="M116" s="10"/>
      <c r="N116" s="10"/>
      <c r="O116" s="10"/>
      <c r="P116" s="10"/>
      <c r="Q116" s="10"/>
      <c r="R116" s="57"/>
      <c r="S116" s="57"/>
    </row>
    <row r="117" spans="1:19" x14ac:dyDescent="0.3">
      <c r="A117" s="45">
        <f t="shared" si="2"/>
        <v>44738</v>
      </c>
      <c r="B117" s="56"/>
      <c r="C117" s="10"/>
      <c r="D117" s="10"/>
      <c r="E117" s="10"/>
      <c r="F117" s="10"/>
      <c r="G117" s="10"/>
      <c r="H117" s="10"/>
      <c r="I117" s="10"/>
      <c r="J117" s="10"/>
      <c r="K117" s="56"/>
      <c r="L117" s="10"/>
      <c r="M117" s="10"/>
      <c r="N117" s="10"/>
      <c r="O117" s="10"/>
      <c r="P117" s="10"/>
      <c r="Q117" s="10"/>
      <c r="R117" s="57"/>
      <c r="S117" s="57"/>
    </row>
    <row r="118" spans="1:19" x14ac:dyDescent="0.3">
      <c r="A118" s="45">
        <f t="shared" si="2"/>
        <v>44745</v>
      </c>
      <c r="B118" s="56"/>
      <c r="C118" s="10"/>
      <c r="D118" s="10"/>
      <c r="E118" s="10"/>
      <c r="F118" s="10"/>
      <c r="G118" s="10"/>
      <c r="H118" s="10"/>
      <c r="I118" s="10"/>
      <c r="J118" s="10"/>
      <c r="K118" s="56"/>
      <c r="L118" s="10"/>
      <c r="M118" s="10"/>
      <c r="N118" s="10"/>
      <c r="O118" s="10"/>
      <c r="P118" s="10"/>
      <c r="Q118" s="10"/>
      <c r="R118" s="57"/>
      <c r="S118" s="57"/>
    </row>
    <row r="119" spans="1:19" x14ac:dyDescent="0.3">
      <c r="A119" s="45">
        <f t="shared" si="2"/>
        <v>44752</v>
      </c>
      <c r="B119" s="56"/>
      <c r="C119" s="10"/>
      <c r="D119" s="10"/>
      <c r="E119" s="10"/>
      <c r="F119" s="10"/>
      <c r="G119" s="10"/>
      <c r="H119" s="10"/>
      <c r="I119" s="10"/>
      <c r="J119" s="10"/>
      <c r="K119" s="56"/>
      <c r="L119" s="10"/>
      <c r="M119" s="10"/>
      <c r="N119" s="10"/>
      <c r="O119" s="10"/>
      <c r="P119" s="10"/>
      <c r="Q119" s="10"/>
      <c r="R119" s="57"/>
      <c r="S119" s="57"/>
    </row>
    <row r="120" spans="1:19" x14ac:dyDescent="0.3">
      <c r="A120" s="45">
        <f t="shared" si="2"/>
        <v>44759</v>
      </c>
      <c r="B120" s="56"/>
      <c r="C120" s="10"/>
      <c r="D120" s="10"/>
      <c r="E120" s="10"/>
      <c r="F120" s="10"/>
      <c r="G120" s="10"/>
      <c r="H120" s="10"/>
      <c r="I120" s="10"/>
      <c r="J120" s="10"/>
      <c r="K120" s="56"/>
      <c r="L120" s="10"/>
      <c r="M120" s="10"/>
      <c r="N120" s="10"/>
      <c r="O120" s="10"/>
      <c r="P120" s="10"/>
      <c r="Q120" s="10"/>
      <c r="R120" s="57"/>
      <c r="S120" s="57"/>
    </row>
    <row r="121" spans="1:19" x14ac:dyDescent="0.3">
      <c r="A121" s="45">
        <f t="shared" si="2"/>
        <v>44766</v>
      </c>
      <c r="B121" s="56"/>
      <c r="C121" s="10"/>
      <c r="D121" s="10"/>
      <c r="E121" s="10"/>
      <c r="F121" s="10"/>
      <c r="G121" s="10"/>
      <c r="H121" s="10"/>
      <c r="I121" s="10"/>
      <c r="J121" s="10"/>
      <c r="K121" s="56"/>
      <c r="L121" s="10"/>
      <c r="M121" s="10"/>
      <c r="N121" s="10"/>
      <c r="O121" s="10"/>
      <c r="P121" s="10"/>
      <c r="Q121" s="10"/>
      <c r="R121" s="57"/>
      <c r="S121" s="57"/>
    </row>
    <row r="122" spans="1:19" x14ac:dyDescent="0.3">
      <c r="A122" s="45">
        <f t="shared" si="2"/>
        <v>44773</v>
      </c>
      <c r="B122" s="56"/>
      <c r="C122" s="10"/>
      <c r="D122" s="10"/>
      <c r="E122" s="10"/>
      <c r="F122" s="10"/>
      <c r="G122" s="10"/>
      <c r="H122" s="10"/>
      <c r="I122" s="10"/>
      <c r="J122" s="10"/>
      <c r="K122" s="56"/>
      <c r="L122" s="10"/>
      <c r="M122" s="10"/>
      <c r="N122" s="10"/>
      <c r="O122" s="10"/>
      <c r="P122" s="10"/>
      <c r="Q122" s="10"/>
      <c r="R122" s="57"/>
      <c r="S122" s="57"/>
    </row>
    <row r="123" spans="1:19" x14ac:dyDescent="0.3">
      <c r="A123" s="45">
        <f t="shared" si="2"/>
        <v>44780</v>
      </c>
      <c r="B123" s="56"/>
      <c r="C123" s="10"/>
      <c r="D123" s="10"/>
      <c r="E123" s="10"/>
      <c r="F123" s="10"/>
      <c r="G123" s="10"/>
      <c r="H123" s="10"/>
      <c r="I123" s="10"/>
      <c r="J123" s="10"/>
      <c r="K123" s="56"/>
      <c r="L123" s="10"/>
      <c r="M123" s="10"/>
      <c r="N123" s="10"/>
      <c r="O123" s="10"/>
      <c r="P123" s="10"/>
      <c r="Q123" s="10"/>
      <c r="R123" s="57"/>
      <c r="S123" s="57"/>
    </row>
    <row r="124" spans="1:19" x14ac:dyDescent="0.3">
      <c r="A124" s="45">
        <f t="shared" si="2"/>
        <v>44787</v>
      </c>
      <c r="B124" s="56"/>
      <c r="C124" s="10"/>
      <c r="D124" s="10"/>
      <c r="E124" s="10"/>
      <c r="F124" s="10"/>
      <c r="G124" s="10"/>
      <c r="H124" s="10"/>
      <c r="I124" s="10"/>
      <c r="J124" s="10"/>
      <c r="K124" s="56"/>
      <c r="L124" s="10"/>
      <c r="M124" s="10"/>
      <c r="N124" s="10"/>
      <c r="O124" s="10"/>
      <c r="P124" s="10"/>
      <c r="Q124" s="10"/>
      <c r="R124" s="57"/>
      <c r="S124" s="57"/>
    </row>
    <row r="125" spans="1:19" x14ac:dyDescent="0.3">
      <c r="A125" s="45">
        <f t="shared" si="2"/>
        <v>44794</v>
      </c>
      <c r="B125" s="56"/>
      <c r="C125" s="10"/>
      <c r="D125" s="10"/>
      <c r="E125" s="10"/>
      <c r="F125" s="10"/>
      <c r="G125" s="10"/>
      <c r="H125" s="10"/>
      <c r="I125" s="10"/>
      <c r="J125" s="10"/>
      <c r="K125" s="56"/>
      <c r="L125" s="10"/>
      <c r="M125" s="10"/>
      <c r="N125" s="10"/>
      <c r="O125" s="10"/>
      <c r="P125" s="10"/>
      <c r="Q125" s="10"/>
      <c r="R125" s="57"/>
      <c r="S125" s="57"/>
    </row>
    <row r="126" spans="1:19" x14ac:dyDescent="0.3">
      <c r="A126" s="45">
        <f t="shared" si="2"/>
        <v>44801</v>
      </c>
      <c r="B126" s="56"/>
      <c r="C126" s="10"/>
      <c r="D126" s="10"/>
      <c r="E126" s="10"/>
      <c r="F126" s="10"/>
      <c r="G126" s="10"/>
      <c r="H126" s="10"/>
      <c r="I126" s="10"/>
      <c r="J126" s="10"/>
      <c r="K126" s="56"/>
      <c r="L126" s="10"/>
      <c r="M126" s="10"/>
      <c r="N126" s="10"/>
      <c r="O126" s="10"/>
      <c r="P126" s="10"/>
      <c r="Q126" s="10"/>
      <c r="R126" s="57"/>
      <c r="S126" s="57"/>
    </row>
    <row r="127" spans="1:19" x14ac:dyDescent="0.3">
      <c r="A127" s="45">
        <f t="shared" si="2"/>
        <v>44808</v>
      </c>
      <c r="B127" s="56"/>
      <c r="C127" s="10"/>
      <c r="D127" s="10"/>
      <c r="E127" s="10"/>
      <c r="F127" s="10"/>
      <c r="G127" s="10"/>
      <c r="H127" s="10"/>
      <c r="I127" s="10"/>
      <c r="J127" s="10"/>
      <c r="K127" s="56"/>
      <c r="L127" s="10"/>
      <c r="M127" s="10"/>
      <c r="N127" s="10"/>
      <c r="O127" s="10"/>
      <c r="P127" s="10"/>
      <c r="Q127" s="10"/>
      <c r="R127" s="57"/>
      <c r="S127" s="57"/>
    </row>
    <row r="128" spans="1:19" x14ac:dyDescent="0.3">
      <c r="A128" s="45">
        <f t="shared" si="2"/>
        <v>44815</v>
      </c>
      <c r="B128" s="56"/>
      <c r="C128" s="10"/>
      <c r="D128" s="10"/>
      <c r="E128" s="10"/>
      <c r="F128" s="10"/>
      <c r="G128" s="10"/>
      <c r="H128" s="10"/>
      <c r="I128" s="10"/>
      <c r="J128" s="10"/>
      <c r="K128" s="56"/>
      <c r="L128" s="10"/>
      <c r="M128" s="10"/>
      <c r="N128" s="10"/>
      <c r="O128" s="10"/>
      <c r="P128" s="10"/>
      <c r="Q128" s="10"/>
      <c r="R128" s="57"/>
      <c r="S128" s="57"/>
    </row>
    <row r="129" spans="1:19" x14ac:dyDescent="0.3">
      <c r="A129" s="45">
        <f t="shared" si="2"/>
        <v>44822</v>
      </c>
      <c r="B129" s="56"/>
      <c r="C129" s="10"/>
      <c r="D129" s="10"/>
      <c r="E129" s="10"/>
      <c r="F129" s="10"/>
      <c r="G129" s="10"/>
      <c r="H129" s="10"/>
      <c r="I129" s="10"/>
      <c r="J129" s="10"/>
      <c r="K129" s="56"/>
      <c r="L129" s="10"/>
      <c r="M129" s="10"/>
      <c r="N129" s="10"/>
      <c r="O129" s="10"/>
      <c r="P129" s="10"/>
      <c r="Q129" s="10"/>
      <c r="R129" s="57"/>
      <c r="S129" s="57"/>
    </row>
    <row r="130" spans="1:19" x14ac:dyDescent="0.3">
      <c r="A130" s="45">
        <f t="shared" si="2"/>
        <v>44829</v>
      </c>
      <c r="B130" s="56"/>
      <c r="C130" s="10"/>
      <c r="D130" s="10"/>
      <c r="E130" s="10"/>
      <c r="F130" s="10"/>
      <c r="G130" s="10"/>
      <c r="H130" s="10"/>
      <c r="I130" s="10"/>
      <c r="J130" s="10"/>
      <c r="K130" s="56"/>
      <c r="L130" s="10"/>
      <c r="M130" s="10"/>
      <c r="N130" s="10"/>
      <c r="O130" s="10"/>
      <c r="P130" s="10"/>
      <c r="Q130" s="10"/>
      <c r="R130" s="57"/>
      <c r="S130" s="57"/>
    </row>
    <row r="131" spans="1:19" x14ac:dyDescent="0.3">
      <c r="A131" s="45">
        <f t="shared" si="2"/>
        <v>44836</v>
      </c>
      <c r="B131" s="56"/>
      <c r="C131" s="10"/>
      <c r="D131" s="10"/>
      <c r="E131" s="10"/>
      <c r="F131" s="10"/>
      <c r="G131" s="10"/>
      <c r="H131" s="10"/>
      <c r="I131" s="10"/>
      <c r="J131" s="10"/>
      <c r="K131" s="56"/>
      <c r="L131" s="10"/>
      <c r="M131" s="10"/>
      <c r="N131" s="10"/>
      <c r="O131" s="10"/>
      <c r="P131" s="10"/>
      <c r="Q131" s="10"/>
      <c r="R131" s="57"/>
      <c r="S131" s="57"/>
    </row>
    <row r="132" spans="1:19" x14ac:dyDescent="0.3">
      <c r="A132" s="45">
        <f t="shared" si="2"/>
        <v>44843</v>
      </c>
      <c r="B132" s="56"/>
      <c r="C132" s="10"/>
      <c r="D132" s="10"/>
      <c r="E132" s="10"/>
      <c r="F132" s="10"/>
      <c r="G132" s="10"/>
      <c r="H132" s="10"/>
      <c r="I132" s="10"/>
      <c r="J132" s="10"/>
      <c r="K132" s="56"/>
      <c r="L132" s="10"/>
      <c r="M132" s="10"/>
      <c r="N132" s="10"/>
      <c r="O132" s="10"/>
      <c r="P132" s="10"/>
      <c r="Q132" s="10"/>
      <c r="R132" s="57"/>
      <c r="S132" s="57"/>
    </row>
    <row r="133" spans="1:19" x14ac:dyDescent="0.3">
      <c r="A133" s="45">
        <f t="shared" si="2"/>
        <v>44850</v>
      </c>
      <c r="B133" s="56"/>
      <c r="C133" s="10"/>
      <c r="D133" s="10"/>
      <c r="E133" s="10"/>
      <c r="F133" s="10"/>
      <c r="G133" s="10"/>
      <c r="H133" s="10"/>
      <c r="I133" s="10"/>
      <c r="J133" s="10"/>
      <c r="K133" s="56"/>
      <c r="L133" s="10"/>
      <c r="M133" s="10"/>
      <c r="N133" s="10"/>
      <c r="O133" s="10"/>
      <c r="P133" s="10"/>
      <c r="Q133" s="10"/>
      <c r="R133" s="57"/>
      <c r="S133" s="57"/>
    </row>
    <row r="134" spans="1:19" x14ac:dyDescent="0.3">
      <c r="A134" s="45">
        <f t="shared" ref="A134:A143" si="3">A133+7</f>
        <v>44857</v>
      </c>
      <c r="B134" s="56"/>
      <c r="C134" s="10"/>
      <c r="D134" s="10"/>
      <c r="E134" s="10"/>
      <c r="F134" s="10"/>
      <c r="G134" s="10"/>
      <c r="H134" s="10"/>
      <c r="I134" s="10"/>
      <c r="J134" s="10"/>
      <c r="K134" s="56"/>
      <c r="L134" s="10"/>
      <c r="M134" s="10"/>
      <c r="N134" s="10"/>
      <c r="O134" s="10"/>
      <c r="P134" s="10"/>
      <c r="Q134" s="10"/>
      <c r="R134" s="57"/>
      <c r="S134" s="57"/>
    </row>
    <row r="135" spans="1:19" x14ac:dyDescent="0.3">
      <c r="A135" s="45">
        <f t="shared" si="3"/>
        <v>44864</v>
      </c>
      <c r="B135" s="56"/>
      <c r="C135" s="10"/>
      <c r="D135" s="10"/>
      <c r="E135" s="10"/>
      <c r="F135" s="10"/>
      <c r="G135" s="10"/>
      <c r="H135" s="10"/>
      <c r="I135" s="10"/>
      <c r="J135" s="10"/>
      <c r="K135" s="56"/>
      <c r="L135" s="10"/>
      <c r="M135" s="10"/>
      <c r="N135" s="10"/>
      <c r="O135" s="10"/>
      <c r="P135" s="10"/>
      <c r="Q135" s="10"/>
      <c r="R135" s="57"/>
      <c r="S135" s="57"/>
    </row>
    <row r="136" spans="1:19" x14ac:dyDescent="0.3">
      <c r="A136" s="45">
        <f t="shared" si="3"/>
        <v>44871</v>
      </c>
      <c r="B136" s="56"/>
      <c r="C136" s="10"/>
      <c r="D136" s="10"/>
      <c r="E136" s="10"/>
      <c r="F136" s="10"/>
      <c r="G136" s="10"/>
      <c r="H136" s="10"/>
      <c r="I136" s="10"/>
      <c r="J136" s="10"/>
      <c r="K136" s="56"/>
      <c r="L136" s="10"/>
      <c r="M136" s="10"/>
      <c r="N136" s="10"/>
      <c r="O136" s="10"/>
      <c r="P136" s="10"/>
      <c r="Q136" s="10"/>
      <c r="R136" s="57"/>
      <c r="S136" s="57"/>
    </row>
    <row r="137" spans="1:19" x14ac:dyDescent="0.3">
      <c r="A137" s="45">
        <f t="shared" si="3"/>
        <v>44878</v>
      </c>
      <c r="B137" s="56"/>
      <c r="C137" s="10"/>
      <c r="D137" s="10"/>
      <c r="E137" s="10"/>
      <c r="F137" s="10"/>
      <c r="G137" s="10"/>
      <c r="H137" s="10"/>
      <c r="I137" s="10"/>
      <c r="J137" s="10"/>
      <c r="K137" s="56"/>
      <c r="L137" s="10"/>
      <c r="M137" s="10"/>
      <c r="N137" s="10"/>
      <c r="O137" s="10"/>
      <c r="P137" s="10"/>
      <c r="Q137" s="10"/>
      <c r="R137" s="57"/>
      <c r="S137" s="57"/>
    </row>
    <row r="138" spans="1:19" x14ac:dyDescent="0.3">
      <c r="A138" s="45">
        <f t="shared" si="3"/>
        <v>44885</v>
      </c>
      <c r="B138" s="56"/>
      <c r="C138" s="10"/>
      <c r="D138" s="10"/>
      <c r="E138" s="10"/>
      <c r="F138" s="10"/>
      <c r="G138" s="10"/>
      <c r="H138" s="10"/>
      <c r="I138" s="10"/>
      <c r="J138" s="10"/>
      <c r="K138" s="56"/>
      <c r="L138" s="10"/>
      <c r="M138" s="10"/>
      <c r="N138" s="10"/>
      <c r="O138" s="10"/>
      <c r="P138" s="10"/>
      <c r="Q138" s="10"/>
      <c r="R138" s="57"/>
      <c r="S138" s="57"/>
    </row>
    <row r="139" spans="1:19" x14ac:dyDescent="0.3">
      <c r="A139" s="45">
        <f t="shared" si="3"/>
        <v>44892</v>
      </c>
      <c r="B139" s="56"/>
      <c r="C139" s="10"/>
      <c r="D139" s="10"/>
      <c r="E139" s="10"/>
      <c r="F139" s="10"/>
      <c r="G139" s="10"/>
      <c r="H139" s="10"/>
      <c r="I139" s="10"/>
      <c r="J139" s="10"/>
      <c r="K139" s="56"/>
      <c r="L139" s="10"/>
      <c r="M139" s="10"/>
      <c r="N139" s="10"/>
      <c r="O139" s="10"/>
      <c r="P139" s="10"/>
      <c r="Q139" s="10"/>
      <c r="R139" s="57"/>
      <c r="S139" s="57"/>
    </row>
    <row r="140" spans="1:19" x14ac:dyDescent="0.3">
      <c r="A140" s="45">
        <f t="shared" si="3"/>
        <v>44899</v>
      </c>
      <c r="B140" s="56"/>
      <c r="C140" s="10"/>
      <c r="D140" s="10"/>
      <c r="E140" s="10"/>
      <c r="F140" s="10"/>
      <c r="G140" s="10"/>
      <c r="H140" s="10"/>
      <c r="I140" s="10"/>
      <c r="J140" s="10"/>
      <c r="K140" s="56"/>
      <c r="L140" s="10"/>
      <c r="M140" s="10"/>
      <c r="N140" s="10"/>
      <c r="O140" s="10"/>
      <c r="P140" s="10"/>
      <c r="Q140" s="10"/>
      <c r="R140" s="57"/>
      <c r="S140" s="57"/>
    </row>
    <row r="141" spans="1:19" x14ac:dyDescent="0.3">
      <c r="A141" s="45">
        <f t="shared" si="3"/>
        <v>44906</v>
      </c>
      <c r="B141" s="56"/>
      <c r="C141" s="10"/>
      <c r="D141" s="10"/>
      <c r="E141" s="10"/>
      <c r="F141" s="10"/>
      <c r="G141" s="10"/>
      <c r="H141" s="10"/>
      <c r="I141" s="10"/>
      <c r="J141" s="10"/>
      <c r="K141" s="56"/>
      <c r="L141" s="10"/>
      <c r="M141" s="10"/>
      <c r="N141" s="10"/>
      <c r="O141" s="10"/>
      <c r="P141" s="10"/>
      <c r="Q141" s="10"/>
      <c r="R141" s="57"/>
      <c r="S141" s="57"/>
    </row>
    <row r="142" spans="1:19" x14ac:dyDescent="0.3">
      <c r="A142" s="45">
        <f t="shared" si="3"/>
        <v>44913</v>
      </c>
      <c r="B142" s="56"/>
      <c r="C142" s="10"/>
      <c r="D142" s="10"/>
      <c r="E142" s="10"/>
      <c r="F142" s="10"/>
      <c r="G142" s="10"/>
      <c r="H142" s="10"/>
      <c r="I142" s="10"/>
      <c r="J142" s="10"/>
      <c r="K142" s="56"/>
      <c r="L142" s="10"/>
      <c r="M142" s="10"/>
      <c r="N142" s="10"/>
      <c r="O142" s="10"/>
      <c r="P142" s="10"/>
      <c r="Q142" s="10"/>
      <c r="R142" s="57"/>
      <c r="S142" s="57"/>
    </row>
    <row r="143" spans="1:19" ht="15" thickBot="1" x14ac:dyDescent="0.35">
      <c r="A143" s="46">
        <f t="shared" si="3"/>
        <v>44920</v>
      </c>
      <c r="B143" s="41"/>
      <c r="C143" s="58"/>
      <c r="D143" s="58"/>
      <c r="E143" s="58"/>
      <c r="F143" s="58"/>
      <c r="G143" s="58"/>
      <c r="H143" s="58"/>
      <c r="I143" s="58"/>
      <c r="J143" s="58"/>
      <c r="K143" s="41"/>
      <c r="L143" s="58"/>
      <c r="M143" s="58"/>
      <c r="N143" s="58"/>
      <c r="O143" s="58"/>
      <c r="P143" s="58"/>
      <c r="Q143" s="58"/>
      <c r="R143" s="59"/>
      <c r="S143"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144"/>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2.1273329756987613</v>
      </c>
      <c r="K6" s="55">
        <v>0.25231318563611627</v>
      </c>
      <c r="L6" s="54"/>
      <c r="M6" s="53"/>
      <c r="N6" s="54"/>
      <c r="O6" s="54"/>
      <c r="P6" s="54"/>
      <c r="Q6" s="54"/>
      <c r="R6" s="54"/>
      <c r="S6" s="54"/>
      <c r="T6" s="54"/>
      <c r="U6" s="52">
        <f t="shared" si="0"/>
        <v>1.8737009639375823</v>
      </c>
      <c r="V6" s="52">
        <f t="shared" si="1"/>
        <v>0.25231318563611627</v>
      </c>
    </row>
    <row r="7" spans="1:22" x14ac:dyDescent="0.3">
      <c r="A7" s="45">
        <f t="shared" si="2"/>
        <v>43968</v>
      </c>
      <c r="B7" s="53"/>
      <c r="C7" s="54"/>
      <c r="D7" s="54"/>
      <c r="E7" s="54"/>
      <c r="F7" s="54"/>
      <c r="G7" s="54"/>
      <c r="H7" s="54"/>
      <c r="I7" s="54"/>
      <c r="J7" s="55">
        <v>6.5223298835975685</v>
      </c>
      <c r="K7" s="55">
        <v>0.77358356660625738</v>
      </c>
      <c r="L7" s="54"/>
      <c r="M7" s="53"/>
      <c r="N7" s="54"/>
      <c r="O7" s="54"/>
      <c r="P7" s="54"/>
      <c r="Q7" s="54"/>
      <c r="R7" s="54"/>
      <c r="S7" s="54"/>
      <c r="T7" s="54"/>
      <c r="U7" s="52">
        <f t="shared" si="0"/>
        <v>5.7447028413600778</v>
      </c>
      <c r="V7" s="52">
        <f t="shared" si="1"/>
        <v>0.77358356660625738</v>
      </c>
    </row>
    <row r="8" spans="1:22" x14ac:dyDescent="0.3">
      <c r="A8" s="45">
        <f t="shared" si="2"/>
        <v>43975</v>
      </c>
      <c r="B8" s="53"/>
      <c r="C8" s="54"/>
      <c r="D8" s="54"/>
      <c r="E8" s="54"/>
      <c r="F8" s="54"/>
      <c r="G8" s="54"/>
      <c r="H8" s="54"/>
      <c r="I8" s="54"/>
      <c r="J8" s="55">
        <v>10.63112950752542</v>
      </c>
      <c r="K8" s="55">
        <v>1.2609094032742052</v>
      </c>
      <c r="L8" s="54"/>
      <c r="M8" s="53"/>
      <c r="N8" s="54"/>
      <c r="O8" s="54"/>
      <c r="P8" s="54"/>
      <c r="Q8" s="54"/>
      <c r="R8" s="54"/>
      <c r="S8" s="54"/>
      <c r="T8" s="54"/>
      <c r="U8" s="52">
        <f t="shared" si="0"/>
        <v>9.3636294052428308</v>
      </c>
      <c r="V8" s="52">
        <f t="shared" si="1"/>
        <v>1.2609094032742052</v>
      </c>
    </row>
    <row r="9" spans="1:22" x14ac:dyDescent="0.3">
      <c r="A9" s="45">
        <f t="shared" si="2"/>
        <v>43982</v>
      </c>
      <c r="B9" s="53">
        <v>2.0967762091164737</v>
      </c>
      <c r="C9" s="54"/>
      <c r="D9" s="54"/>
      <c r="E9" s="54"/>
      <c r="F9" s="54"/>
      <c r="G9" s="54"/>
      <c r="H9" s="54"/>
      <c r="I9" s="54"/>
      <c r="J9" s="55">
        <v>14.97681441119242</v>
      </c>
      <c r="K9" s="55">
        <v>2.0081961293400852</v>
      </c>
      <c r="L9" s="54"/>
      <c r="M9" s="53">
        <f>B9*M$2</f>
        <v>1.689956288458009</v>
      </c>
      <c r="N9" s="54"/>
      <c r="O9" s="54"/>
      <c r="P9" s="54"/>
      <c r="Q9" s="54"/>
      <c r="R9" s="54"/>
      <c r="S9" s="54"/>
      <c r="T9" s="54"/>
      <c r="U9" s="52">
        <f t="shared" si="0"/>
        <v>13.191198519238867</v>
      </c>
      <c r="V9" s="52">
        <f t="shared" si="1"/>
        <v>2.0081961293400852</v>
      </c>
    </row>
    <row r="10" spans="1:22" x14ac:dyDescent="0.3">
      <c r="A10" s="45">
        <f t="shared" si="2"/>
        <v>43989</v>
      </c>
      <c r="B10" s="53">
        <v>4.8687699257193779</v>
      </c>
      <c r="C10" s="54"/>
      <c r="D10" s="54">
        <v>0.55123880039588291</v>
      </c>
      <c r="E10" s="54">
        <v>0.63770630680296225</v>
      </c>
      <c r="F10" s="54"/>
      <c r="G10" s="54"/>
      <c r="H10" s="54"/>
      <c r="I10" s="54"/>
      <c r="J10" s="55">
        <v>21.484643050205491</v>
      </c>
      <c r="K10" s="55">
        <v>3.3537402868751003</v>
      </c>
      <c r="L10" s="54"/>
      <c r="M10" s="53">
        <f t="shared" ref="M10:M15" si="3">B10*M$2</f>
        <v>3.9241232885276593</v>
      </c>
      <c r="N10" s="54"/>
      <c r="O10" s="54">
        <f t="shared" ref="O10:O14" si="4">D10*O$2</f>
        <v>0.6062093886531591</v>
      </c>
      <c r="P10" s="54">
        <f t="shared" ref="P10:P14" si="5">E10*P$2</f>
        <v>0.73385924362351229</v>
      </c>
      <c r="Q10" s="54"/>
      <c r="R10" s="54"/>
      <c r="S10" s="54"/>
      <c r="T10" s="54"/>
      <c r="U10" s="52">
        <f t="shared" si="0"/>
        <v>18.923129031928891</v>
      </c>
      <c r="V10" s="52">
        <f t="shared" si="1"/>
        <v>3.3537402868751003</v>
      </c>
    </row>
    <row r="11" spans="1:22" x14ac:dyDescent="0.3">
      <c r="A11" s="45">
        <f t="shared" si="2"/>
        <v>43996</v>
      </c>
      <c r="B11" s="53">
        <v>12.265997069190718</v>
      </c>
      <c r="C11" s="54"/>
      <c r="D11" s="54">
        <v>4.2386375774838543</v>
      </c>
      <c r="E11" s="54">
        <v>2.2077201478548298</v>
      </c>
      <c r="F11" s="54"/>
      <c r="G11" s="54"/>
      <c r="H11" s="54"/>
      <c r="I11" s="54"/>
      <c r="J11" s="55">
        <v>29.569696266530663</v>
      </c>
      <c r="K11" s="55">
        <v>6.3992111818084689</v>
      </c>
      <c r="L11" s="54"/>
      <c r="M11" s="53">
        <f t="shared" si="3"/>
        <v>9.8861284247502095</v>
      </c>
      <c r="N11" s="54"/>
      <c r="O11" s="54">
        <f t="shared" si="4"/>
        <v>4.6613226295454098</v>
      </c>
      <c r="P11" s="54">
        <f t="shared" si="5"/>
        <v>2.5405987373082826</v>
      </c>
      <c r="Q11" s="54"/>
      <c r="R11" s="54"/>
      <c r="S11" s="54"/>
      <c r="T11" s="54"/>
      <c r="U11" s="52">
        <f t="shared" si="0"/>
        <v>26.044238974738462</v>
      </c>
      <c r="V11" s="52">
        <f t="shared" si="1"/>
        <v>6.3992111818084689</v>
      </c>
    </row>
    <row r="12" spans="1:22" x14ac:dyDescent="0.3">
      <c r="A12" s="45">
        <f t="shared" si="2"/>
        <v>44003</v>
      </c>
      <c r="B12" s="53">
        <v>23.569795286937531</v>
      </c>
      <c r="C12" s="54"/>
      <c r="D12" s="54">
        <v>10.834302692424853</v>
      </c>
      <c r="E12" s="54">
        <v>4.7796308437687403</v>
      </c>
      <c r="F12" s="54">
        <v>0.1692665510767149</v>
      </c>
      <c r="G12" s="54">
        <v>0.14548247875588721</v>
      </c>
      <c r="H12" s="54"/>
      <c r="I12" s="54"/>
      <c r="J12" s="55">
        <v>36.120056272196223</v>
      </c>
      <c r="K12" s="55">
        <v>10.691699163131249</v>
      </c>
      <c r="L12" s="54"/>
      <c r="M12" s="53">
        <f t="shared" si="3"/>
        <v>18.996745379714199</v>
      </c>
      <c r="N12" s="54"/>
      <c r="O12" s="54">
        <f t="shared" si="4"/>
        <v>11.914720093979797</v>
      </c>
      <c r="P12" s="54">
        <f t="shared" si="5"/>
        <v>5.5003004335842398</v>
      </c>
      <c r="Q12" s="54">
        <f t="shared" ref="Q12:Q14" si="6">F12*Q$2</f>
        <v>0.14815358026863815</v>
      </c>
      <c r="R12" s="54">
        <f t="shared" ref="R12:R14" si="7">G12*R$2</f>
        <v>0.15675451644041594</v>
      </c>
      <c r="S12" s="54"/>
      <c r="T12" s="54"/>
      <c r="U12" s="52">
        <f t="shared" si="0"/>
        <v>31.813630037142467</v>
      </c>
      <c r="V12" s="52">
        <f t="shared" si="1"/>
        <v>10.691699163131249</v>
      </c>
    </row>
    <row r="13" spans="1:22" x14ac:dyDescent="0.3">
      <c r="A13" s="45">
        <f t="shared" si="2"/>
        <v>44010</v>
      </c>
      <c r="B13" s="53">
        <v>40.638027830669301</v>
      </c>
      <c r="C13" s="54">
        <v>1.9806160165699895</v>
      </c>
      <c r="D13" s="54">
        <v>19.768056319181891</v>
      </c>
      <c r="E13" s="54">
        <v>8.4294035634891848</v>
      </c>
      <c r="F13" s="54">
        <v>0.37194385712192329</v>
      </c>
      <c r="G13" s="54">
        <v>-8.6907216780926881E-3</v>
      </c>
      <c r="H13" s="54">
        <v>0.51261746309992928</v>
      </c>
      <c r="I13" s="54">
        <v>0.89397840868873024</v>
      </c>
      <c r="J13" s="55">
        <v>42.680175559503645</v>
      </c>
      <c r="K13" s="55">
        <v>16.562639444634449</v>
      </c>
      <c r="L13" s="54"/>
      <c r="M13" s="53">
        <f t="shared" si="3"/>
        <v>32.75337176393738</v>
      </c>
      <c r="N13" s="54">
        <f t="shared" ref="N13:N14" si="8">C13*N$2</f>
        <v>1.9807624854901715</v>
      </c>
      <c r="O13" s="54">
        <f t="shared" si="4"/>
        <v>21.739364731775463</v>
      </c>
      <c r="P13" s="54">
        <f t="shared" si="5"/>
        <v>9.7003834795236781</v>
      </c>
      <c r="Q13" s="54">
        <f t="shared" si="6"/>
        <v>0.32555052218536173</v>
      </c>
      <c r="R13" s="54">
        <f t="shared" si="7"/>
        <v>-9.364082093030265E-3</v>
      </c>
      <c r="S13" s="54">
        <f t="shared" ref="S13:S14" si="9">H13*S$2</f>
        <v>0.47951700938088593</v>
      </c>
      <c r="T13" s="54">
        <f t="shared" ref="T13:T14" si="10">I13*T$2</f>
        <v>0.91761580197616455</v>
      </c>
      <c r="U13" s="52">
        <f t="shared" si="0"/>
        <v>37.591616827450181</v>
      </c>
      <c r="V13" s="52">
        <f t="shared" si="1"/>
        <v>16.562639444634449</v>
      </c>
    </row>
    <row r="14" spans="1:22" x14ac:dyDescent="0.3">
      <c r="A14" s="45">
        <f t="shared" si="2"/>
        <v>44017</v>
      </c>
      <c r="B14" s="53">
        <v>62.549784605287194</v>
      </c>
      <c r="C14" s="54">
        <v>7.4837858259248753</v>
      </c>
      <c r="D14" s="54">
        <v>31.149522359772863</v>
      </c>
      <c r="E14" s="54">
        <v>13.71891610262027</v>
      </c>
      <c r="F14" s="54">
        <v>1.1102754057484956</v>
      </c>
      <c r="G14" s="54">
        <v>3.4321549622520786</v>
      </c>
      <c r="H14" s="54">
        <v>-1.259080765235066</v>
      </c>
      <c r="I14" s="54">
        <v>4.5329655290681412</v>
      </c>
      <c r="J14" s="55">
        <v>49.798719941410511</v>
      </c>
      <c r="K14" s="55">
        <v>24.662775810612924</v>
      </c>
      <c r="L14" s="54"/>
      <c r="M14" s="53">
        <f t="shared" si="3"/>
        <v>50.413773952510148</v>
      </c>
      <c r="N14" s="54">
        <f t="shared" si="8"/>
        <v>7.484339260825748</v>
      </c>
      <c r="O14" s="54">
        <f t="shared" si="4"/>
        <v>34.255812350281808</v>
      </c>
      <c r="P14" s="54">
        <f t="shared" si="5"/>
        <v>15.787445234588306</v>
      </c>
      <c r="Q14" s="54">
        <f t="shared" si="6"/>
        <v>0.97178843309274898</v>
      </c>
      <c r="R14" s="54">
        <f t="shared" si="7"/>
        <v>3.6980796317001658</v>
      </c>
      <c r="S14" s="54">
        <f t="shared" si="9"/>
        <v>-1.1777800925147597</v>
      </c>
      <c r="T14" s="54">
        <f t="shared" si="10"/>
        <v>4.6528202010910684</v>
      </c>
      <c r="U14" s="52">
        <f t="shared" ref="U14" si="11">J14*U$2</f>
        <v>43.861450286798615</v>
      </c>
      <c r="V14" s="52">
        <f t="shared" ref="V14:V20" si="12">K14*V$2</f>
        <v>24.662775810612924</v>
      </c>
    </row>
    <row r="15" spans="1:22" x14ac:dyDescent="0.3">
      <c r="A15" s="45">
        <f t="shared" si="2"/>
        <v>44024</v>
      </c>
      <c r="B15" s="53">
        <v>84.630556872173401</v>
      </c>
      <c r="C15" s="54">
        <v>19.239505584603293</v>
      </c>
      <c r="D15" s="54">
        <v>45.425162970437128</v>
      </c>
      <c r="E15" s="54">
        <v>24.172917113380372</v>
      </c>
      <c r="F15" s="54">
        <v>4.8376666631594203</v>
      </c>
      <c r="G15" s="54">
        <v>9.5993659302369618</v>
      </c>
      <c r="H15" s="54">
        <v>3.6204257039603061</v>
      </c>
      <c r="I15" s="54">
        <v>11.644280337691479</v>
      </c>
      <c r="J15" s="55">
        <v>56.31552359397071</v>
      </c>
      <c r="K15" s="55">
        <v>35.65089962222104</v>
      </c>
      <c r="L15" s="54"/>
      <c r="M15" s="53">
        <f t="shared" si="3"/>
        <v>68.210398973430884</v>
      </c>
      <c r="N15" s="54">
        <f t="shared" ref="N15:U15" si="13">C15*N$2</f>
        <v>19.240928369021997</v>
      </c>
      <c r="O15" s="54">
        <f t="shared" si="13"/>
        <v>49.955047166495646</v>
      </c>
      <c r="P15" s="54">
        <f t="shared" si="13"/>
        <v>27.817693630683056</v>
      </c>
      <c r="Q15" s="54">
        <f t="shared" si="13"/>
        <v>4.2342543859623731</v>
      </c>
      <c r="R15" s="54">
        <f t="shared" si="13"/>
        <v>10.343128446785599</v>
      </c>
      <c r="S15" s="54">
        <f t="shared" si="13"/>
        <v>3.3866495607667373</v>
      </c>
      <c r="T15" s="54">
        <f t="shared" si="13"/>
        <v>11.952162979169218</v>
      </c>
      <c r="U15" s="52">
        <f t="shared" si="13"/>
        <v>49.601285763933184</v>
      </c>
      <c r="V15" s="52">
        <f t="shared" si="12"/>
        <v>35.65089962222104</v>
      </c>
    </row>
    <row r="16" spans="1:22" x14ac:dyDescent="0.3">
      <c r="A16" s="45">
        <f t="shared" si="2"/>
        <v>44031</v>
      </c>
      <c r="B16" s="53">
        <v>105.50313924926324</v>
      </c>
      <c r="C16" s="54">
        <v>35.969157126377482</v>
      </c>
      <c r="D16" s="54">
        <v>57.240051334732662</v>
      </c>
      <c r="E16" s="54">
        <v>38.007173415779683</v>
      </c>
      <c r="F16" s="54">
        <v>8.4114303198108935</v>
      </c>
      <c r="G16" s="54">
        <v>19.132375798574898</v>
      </c>
      <c r="H16" s="54">
        <v>11.380064376569354</v>
      </c>
      <c r="I16" s="54">
        <v>18.76911057106993</v>
      </c>
      <c r="J16" s="55">
        <v>61.112202120291762</v>
      </c>
      <c r="K16" s="55">
        <v>46.864231027625578</v>
      </c>
      <c r="L16" s="54"/>
      <c r="M16" s="53">
        <f t="shared" ref="M16:M71" si="14">B16*M$2</f>
        <v>85.033249066423977</v>
      </c>
      <c r="N16" s="54">
        <f t="shared" ref="N16:N71" si="15">C16*N$2</f>
        <v>35.971817088510512</v>
      </c>
      <c r="O16" s="54">
        <f t="shared" ref="O16:O71" si="16">D16*O$2</f>
        <v>62.948138812405141</v>
      </c>
      <c r="P16" s="54">
        <f t="shared" ref="P16:P71" si="17">E16*P$2</f>
        <v>43.737869984387274</v>
      </c>
      <c r="Q16" s="54">
        <f t="shared" ref="Q16:Q71" si="18">F16*Q$2</f>
        <v>7.3622550299105773</v>
      </c>
      <c r="R16" s="54">
        <f t="shared" ref="R16:R71" si="19">G16*R$2</f>
        <v>20.614759538805021</v>
      </c>
      <c r="S16" s="54">
        <f t="shared" ref="S16:S71" si="20">H16*S$2</f>
        <v>10.645237100224817</v>
      </c>
      <c r="T16" s="54">
        <f t="shared" ref="T16:T71" si="21">I16*T$2</f>
        <v>19.2653785389669</v>
      </c>
      <c r="U16" s="52">
        <f t="shared" ref="U16:U47" si="22">J16*U$2</f>
        <v>53.826078629523174</v>
      </c>
      <c r="V16" s="52">
        <f t="shared" si="12"/>
        <v>46.864231027625578</v>
      </c>
    </row>
    <row r="17" spans="1:22" x14ac:dyDescent="0.3">
      <c r="A17" s="45">
        <f t="shared" si="2"/>
        <v>44038</v>
      </c>
      <c r="B17" s="53">
        <v>120.18520029000952</v>
      </c>
      <c r="C17" s="54">
        <v>54.747257525366791</v>
      </c>
      <c r="D17" s="54">
        <v>66.351432248188658</v>
      </c>
      <c r="E17" s="54">
        <v>49.83696110613937</v>
      </c>
      <c r="F17" s="54">
        <v>13.423435590461665</v>
      </c>
      <c r="G17" s="54">
        <v>27.366524975937654</v>
      </c>
      <c r="H17" s="54">
        <v>17.188117724584231</v>
      </c>
      <c r="I17" s="54">
        <v>24.78334393410951</v>
      </c>
      <c r="J17" s="55">
        <v>64.52329806932633</v>
      </c>
      <c r="K17" s="55">
        <v>56.158911868152884</v>
      </c>
      <c r="L17" s="54"/>
      <c r="M17" s="53">
        <f t="shared" si="14"/>
        <v>96.866672812579822</v>
      </c>
      <c r="N17" s="54">
        <f t="shared" si="15"/>
        <v>54.751306150453928</v>
      </c>
      <c r="O17" s="54">
        <f t="shared" si="16"/>
        <v>72.968124069911468</v>
      </c>
      <c r="P17" s="54">
        <f t="shared" si="17"/>
        <v>57.351345269267064</v>
      </c>
      <c r="Q17" s="54">
        <f t="shared" si="18"/>
        <v>11.749102404355277</v>
      </c>
      <c r="R17" s="54">
        <f t="shared" si="19"/>
        <v>29.486893720417015</v>
      </c>
      <c r="S17" s="54">
        <f t="shared" si="20"/>
        <v>16.078256012461559</v>
      </c>
      <c r="T17" s="54">
        <f t="shared" si="21"/>
        <v>25.438632296618799</v>
      </c>
      <c r="U17" s="52">
        <f t="shared" si="22"/>
        <v>56.83048548110704</v>
      </c>
      <c r="V17" s="52">
        <f t="shared" si="12"/>
        <v>56.158911868152884</v>
      </c>
    </row>
    <row r="18" spans="1:22" x14ac:dyDescent="0.3">
      <c r="A18" s="45">
        <f t="shared" si="2"/>
        <v>44045</v>
      </c>
      <c r="B18" s="53">
        <v>129.11860797358952</v>
      </c>
      <c r="C18" s="54">
        <v>70.572948417407815</v>
      </c>
      <c r="D18" s="54">
        <v>72.04250749325891</v>
      </c>
      <c r="E18" s="54">
        <v>59.175508695171281</v>
      </c>
      <c r="F18" s="54">
        <v>16.71681707409957</v>
      </c>
      <c r="G18" s="54">
        <v>33.092866843852057</v>
      </c>
      <c r="H18" s="54">
        <v>23.255498553549891</v>
      </c>
      <c r="I18" s="54">
        <v>29.804700662746864</v>
      </c>
      <c r="J18" s="55">
        <v>68.061034497553848</v>
      </c>
      <c r="K18" s="55">
        <v>62.877367040504204</v>
      </c>
      <c r="L18" s="54"/>
      <c r="M18" s="53">
        <f t="shared" si="14"/>
        <v>104.06680624913128</v>
      </c>
      <c r="N18" s="54">
        <f t="shared" si="15"/>
        <v>70.578167371239488</v>
      </c>
      <c r="O18" s="54">
        <f t="shared" si="16"/>
        <v>79.22672423124898</v>
      </c>
      <c r="P18" s="54">
        <f t="shared" si="17"/>
        <v>68.097952911563155</v>
      </c>
      <c r="Q18" s="54">
        <f t="shared" si="18"/>
        <v>14.631693529936003</v>
      </c>
      <c r="R18" s="54">
        <f t="shared" si="19"/>
        <v>35.656914730188312</v>
      </c>
      <c r="S18" s="54">
        <f t="shared" si="20"/>
        <v>21.753857253758667</v>
      </c>
      <c r="T18" s="54">
        <f t="shared" si="21"/>
        <v>30.592757090656523</v>
      </c>
      <c r="U18" s="52">
        <f t="shared" si="22"/>
        <v>59.946434056834683</v>
      </c>
      <c r="V18" s="52">
        <f t="shared" si="12"/>
        <v>62.877367040504204</v>
      </c>
    </row>
    <row r="19" spans="1:22" x14ac:dyDescent="0.3">
      <c r="A19" s="45">
        <f t="shared" si="2"/>
        <v>44052</v>
      </c>
      <c r="B19" s="53">
        <v>134.72713625124004</v>
      </c>
      <c r="C19" s="54">
        <v>81.596101677934854</v>
      </c>
      <c r="D19" s="54">
        <v>75.748602236501938</v>
      </c>
      <c r="E19" s="54">
        <v>65.091286932228883</v>
      </c>
      <c r="F19" s="54">
        <v>20.062326728209147</v>
      </c>
      <c r="G19" s="54">
        <v>37.979891181561527</v>
      </c>
      <c r="H19" s="54">
        <v>30.897264870966648</v>
      </c>
      <c r="I19" s="54">
        <v>33.027753860835276</v>
      </c>
      <c r="J19" s="55">
        <v>69.407152705366897</v>
      </c>
      <c r="K19" s="55">
        <v>67.401256042587093</v>
      </c>
      <c r="L19" s="54"/>
      <c r="M19" s="53">
        <f t="shared" si="14"/>
        <v>108.58715877440335</v>
      </c>
      <c r="N19" s="54">
        <f t="shared" si="15"/>
        <v>81.602135807116809</v>
      </c>
      <c r="O19" s="54">
        <f t="shared" si="16"/>
        <v>83.302397835825701</v>
      </c>
      <c r="P19" s="54">
        <f t="shared" si="17"/>
        <v>74.905708293905505</v>
      </c>
      <c r="Q19" s="54">
        <f t="shared" si="18"/>
        <v>17.559910770299041</v>
      </c>
      <c r="R19" s="54">
        <f t="shared" si="19"/>
        <v>40.922587568878463</v>
      </c>
      <c r="S19" s="54">
        <f t="shared" si="20"/>
        <v>28.902183627105302</v>
      </c>
      <c r="T19" s="54">
        <f t="shared" si="21"/>
        <v>33.90102999348175</v>
      </c>
      <c r="U19" s="52">
        <f t="shared" si="22"/>
        <v>61.132060854503614</v>
      </c>
      <c r="V19" s="52">
        <f t="shared" si="12"/>
        <v>67.401256042587093</v>
      </c>
    </row>
    <row r="20" spans="1:22" x14ac:dyDescent="0.3">
      <c r="A20" s="45">
        <f t="shared" si="2"/>
        <v>44059</v>
      </c>
      <c r="B20" s="53">
        <v>141.6815687242549</v>
      </c>
      <c r="C20" s="54">
        <v>92.119138478614019</v>
      </c>
      <c r="D20" s="54">
        <v>78.408118295040182</v>
      </c>
      <c r="E20" s="54">
        <v>68.984360029846997</v>
      </c>
      <c r="F20" s="54">
        <v>22.092863541368434</v>
      </c>
      <c r="G20" s="54">
        <v>40.177716476487674</v>
      </c>
      <c r="H20" s="54">
        <v>39.553806869303891</v>
      </c>
      <c r="I20" s="54">
        <v>37.198405312938966</v>
      </c>
      <c r="J20" s="55">
        <v>72.610161227155629</v>
      </c>
      <c r="K20" s="55">
        <v>71.342514730794562</v>
      </c>
      <c r="L20" s="54"/>
      <c r="M20" s="53">
        <f t="shared" si="14"/>
        <v>114.19228098025876</v>
      </c>
      <c r="N20" s="54">
        <f t="shared" si="15"/>
        <v>92.125950798936671</v>
      </c>
      <c r="O20" s="54">
        <f t="shared" si="16"/>
        <v>86.227125926086913</v>
      </c>
      <c r="P20" s="54">
        <f t="shared" si="17"/>
        <v>79.385776388436398</v>
      </c>
      <c r="Q20" s="54">
        <f t="shared" si="18"/>
        <v>19.337174481429283</v>
      </c>
      <c r="R20" s="54">
        <f t="shared" si="19"/>
        <v>43.290701202031151</v>
      </c>
      <c r="S20" s="54">
        <f t="shared" si="20"/>
        <v>36.99976014258489</v>
      </c>
      <c r="T20" s="54">
        <f t="shared" si="21"/>
        <v>38.181956288557075</v>
      </c>
      <c r="U20" s="52">
        <f t="shared" si="22"/>
        <v>63.953189574517246</v>
      </c>
      <c r="V20" s="52">
        <f t="shared" si="12"/>
        <v>71.342514730794562</v>
      </c>
    </row>
    <row r="21" spans="1:22" x14ac:dyDescent="0.3">
      <c r="A21" s="45">
        <f t="shared" si="2"/>
        <v>44066</v>
      </c>
      <c r="B21" s="53">
        <v>144.77339973992136</v>
      </c>
      <c r="C21" s="54">
        <v>100.6403816788053</v>
      </c>
      <c r="D21" s="54">
        <v>80.420485539839902</v>
      </c>
      <c r="E21" s="54">
        <v>71.779887512350825</v>
      </c>
      <c r="F21" s="54">
        <v>24.225464352236081</v>
      </c>
      <c r="G21" s="54">
        <v>41.389544498175127</v>
      </c>
      <c r="H21" s="54">
        <v>47.369202986501506</v>
      </c>
      <c r="I21" s="54">
        <v>38.356636956021596</v>
      </c>
      <c r="J21" s="55">
        <v>74.966397995053939</v>
      </c>
      <c r="K21" s="55">
        <v>73.98761097049686</v>
      </c>
      <c r="L21" s="54"/>
      <c r="M21" s="53">
        <f t="shared" si="14"/>
        <v>116.68422992791338</v>
      </c>
      <c r="N21" s="54">
        <f t="shared" si="15"/>
        <v>100.64782415524085</v>
      </c>
      <c r="O21" s="54">
        <f t="shared" si="16"/>
        <v>88.440170284248154</v>
      </c>
      <c r="P21" s="54">
        <f t="shared" si="17"/>
        <v>82.602811663066163</v>
      </c>
      <c r="Q21" s="54">
        <f t="shared" si="18"/>
        <v>21.203771534444481</v>
      </c>
      <c r="R21" s="54">
        <f t="shared" si="19"/>
        <v>44.596422118893621</v>
      </c>
      <c r="S21" s="54">
        <f t="shared" si="20"/>
        <v>44.310504787495731</v>
      </c>
      <c r="T21" s="54">
        <f t="shared" si="21"/>
        <v>39.370812359030133</v>
      </c>
      <c r="U21" s="52">
        <f t="shared" si="22"/>
        <v>66.028503196648302</v>
      </c>
      <c r="V21" s="52">
        <f t="shared" ref="V21:V70" si="23">K21*V$2</f>
        <v>73.98761097049686</v>
      </c>
    </row>
    <row r="22" spans="1:22" x14ac:dyDescent="0.3">
      <c r="A22" s="45">
        <f t="shared" si="2"/>
        <v>44073</v>
      </c>
      <c r="B22" s="53">
        <v>147.89350143455383</v>
      </c>
      <c r="C22" s="54">
        <v>104.91082479536897</v>
      </c>
      <c r="D22" s="54">
        <v>81.532542194493914</v>
      </c>
      <c r="E22" s="54">
        <v>74.418723445012304</v>
      </c>
      <c r="F22" s="54">
        <v>26.006629569132375</v>
      </c>
      <c r="G22" s="54">
        <v>42.190930930166815</v>
      </c>
      <c r="H22" s="54">
        <v>49.431772109713826</v>
      </c>
      <c r="I22" s="54">
        <v>39.121872463207559</v>
      </c>
      <c r="J22" s="55">
        <v>77.166215390964098</v>
      </c>
      <c r="K22" s="55">
        <v>75.935417233579855</v>
      </c>
      <c r="L22" s="54"/>
      <c r="M22" s="53">
        <f t="shared" si="14"/>
        <v>119.19896443155145</v>
      </c>
      <c r="N22" s="54">
        <f t="shared" si="15"/>
        <v>104.91858307617385</v>
      </c>
      <c r="O22" s="54">
        <f t="shared" si="16"/>
        <v>89.663123357002362</v>
      </c>
      <c r="P22" s="54">
        <f t="shared" si="17"/>
        <v>85.639529539196317</v>
      </c>
      <c r="Q22" s="54">
        <f t="shared" si="18"/>
        <v>22.762768289884683</v>
      </c>
      <c r="R22" s="54">
        <f t="shared" si="19"/>
        <v>45.459900275871917</v>
      </c>
      <c r="S22" s="54">
        <f t="shared" si="20"/>
        <v>46.239890828351946</v>
      </c>
      <c r="T22" s="54">
        <f t="shared" si="21"/>
        <v>40.156281210181746</v>
      </c>
      <c r="U22" s="52">
        <f t="shared" si="22"/>
        <v>67.966046600660846</v>
      </c>
      <c r="V22" s="52">
        <f t="shared" si="23"/>
        <v>75.935417233579855</v>
      </c>
    </row>
    <row r="23" spans="1:22" x14ac:dyDescent="0.3">
      <c r="A23" s="45">
        <f t="shared" si="2"/>
        <v>44080</v>
      </c>
      <c r="B23" s="53">
        <v>149.37814679208586</v>
      </c>
      <c r="C23" s="54">
        <v>107.49754825920809</v>
      </c>
      <c r="D23" s="54">
        <v>81.819551765734573</v>
      </c>
      <c r="E23" s="54">
        <v>74.708754093272006</v>
      </c>
      <c r="F23" s="54">
        <v>26.463449967351252</v>
      </c>
      <c r="G23" s="54">
        <v>42.897324389585989</v>
      </c>
      <c r="H23" s="54">
        <v>55.389152874765031</v>
      </c>
      <c r="I23" s="54">
        <v>39.121872463207559</v>
      </c>
      <c r="J23" s="55">
        <v>79.438361151960436</v>
      </c>
      <c r="K23" s="55">
        <v>76.846242914057356</v>
      </c>
      <c r="L23" s="54"/>
      <c r="M23" s="53">
        <f t="shared" si="14"/>
        <v>120.39555648900733</v>
      </c>
      <c r="N23" s="54">
        <f t="shared" si="15"/>
        <v>107.50549783130283</v>
      </c>
      <c r="O23" s="54">
        <f t="shared" si="16"/>
        <v>89.978754072029048</v>
      </c>
      <c r="P23" s="54">
        <f t="shared" si="17"/>
        <v>85.973290817529204</v>
      </c>
      <c r="Q23" s="54">
        <f t="shared" si="18"/>
        <v>23.162608524741231</v>
      </c>
      <c r="R23" s="54">
        <f t="shared" si="19"/>
        <v>46.221025368699941</v>
      </c>
      <c r="S23" s="54">
        <f t="shared" si="20"/>
        <v>51.812594869540042</v>
      </c>
      <c r="T23" s="54">
        <f t="shared" si="21"/>
        <v>40.156281210181746</v>
      </c>
      <c r="U23" s="52">
        <f t="shared" si="22"/>
        <v>69.967294995349576</v>
      </c>
      <c r="V23" s="52">
        <f t="shared" si="23"/>
        <v>76.846242914057356</v>
      </c>
    </row>
    <row r="24" spans="1:22" x14ac:dyDescent="0.3">
      <c r="A24" s="45">
        <f t="shared" si="2"/>
        <v>44087</v>
      </c>
      <c r="B24" s="53">
        <v>150.3815709093565</v>
      </c>
      <c r="C24" s="54">
        <v>108.75763137018777</v>
      </c>
      <c r="D24" s="54">
        <v>81.819551765734573</v>
      </c>
      <c r="E24" s="54">
        <v>76.020959163975007</v>
      </c>
      <c r="F24" s="54">
        <v>28.004228387006446</v>
      </c>
      <c r="G24" s="54">
        <v>43.108643270787695</v>
      </c>
      <c r="H24" s="54">
        <v>58.59448270268291</v>
      </c>
      <c r="I24" s="54">
        <v>39.551602724174124</v>
      </c>
      <c r="J24" s="55">
        <v>79.438361151960436</v>
      </c>
      <c r="K24" s="55">
        <v>77.53336279440795</v>
      </c>
      <c r="L24" s="54"/>
      <c r="M24" s="53">
        <f t="shared" si="14"/>
        <v>121.20429463168517</v>
      </c>
      <c r="N24" s="54">
        <f t="shared" si="15"/>
        <v>108.76567412693369</v>
      </c>
      <c r="O24" s="54">
        <f t="shared" si="16"/>
        <v>89.978754072029048</v>
      </c>
      <c r="P24" s="54">
        <f t="shared" si="17"/>
        <v>87.483349304315624</v>
      </c>
      <c r="Q24" s="54">
        <f t="shared" si="18"/>
        <v>24.511202430746405</v>
      </c>
      <c r="R24" s="54">
        <f t="shared" si="19"/>
        <v>46.448717317041606</v>
      </c>
      <c r="S24" s="54">
        <f t="shared" si="20"/>
        <v>54.810951897542637</v>
      </c>
      <c r="T24" s="54">
        <f t="shared" si="21"/>
        <v>40.597373829665308</v>
      </c>
      <c r="U24" s="52">
        <f t="shared" si="22"/>
        <v>69.967294995349576</v>
      </c>
      <c r="V24" s="52">
        <f t="shared" si="23"/>
        <v>77.53336279440795</v>
      </c>
    </row>
    <row r="25" spans="1:22" x14ac:dyDescent="0.3">
      <c r="A25" s="45">
        <f t="shared" si="2"/>
        <v>44094</v>
      </c>
      <c r="B25" s="53">
        <v>152.1700169526348</v>
      </c>
      <c r="C25" s="54">
        <v>113.82453441659401</v>
      </c>
      <c r="D25" s="54">
        <v>81.906476872866861</v>
      </c>
      <c r="E25" s="54">
        <v>76.937195053728175</v>
      </c>
      <c r="F25" s="54">
        <v>29.145353612823126</v>
      </c>
      <c r="G25" s="54">
        <v>44.38671634888486</v>
      </c>
      <c r="H25" s="54">
        <v>63.01199804168629</v>
      </c>
      <c r="I25" s="54">
        <v>39.860862617012373</v>
      </c>
      <c r="J25" s="55">
        <v>79.438361151960436</v>
      </c>
      <c r="K25" s="55">
        <v>78.502396038266284</v>
      </c>
      <c r="L25" s="54"/>
      <c r="M25" s="53">
        <f t="shared" si="14"/>
        <v>122.64574347313285</v>
      </c>
      <c r="N25" s="54">
        <f t="shared" si="15"/>
        <v>113.8329518768724</v>
      </c>
      <c r="O25" s="54">
        <f t="shared" si="16"/>
        <v>90.074347517220914</v>
      </c>
      <c r="P25" s="54">
        <f t="shared" si="17"/>
        <v>88.537734637912038</v>
      </c>
      <c r="Q25" s="54">
        <f t="shared" si="18"/>
        <v>25.509992721351292</v>
      </c>
      <c r="R25" s="54">
        <f t="shared" si="19"/>
        <v>47.82581598243349</v>
      </c>
      <c r="S25" s="54">
        <f t="shared" si="20"/>
        <v>58.94322185854503</v>
      </c>
      <c r="T25" s="54">
        <f t="shared" si="21"/>
        <v>40.914810763071877</v>
      </c>
      <c r="U25" s="52">
        <f t="shared" si="22"/>
        <v>69.967294995349576</v>
      </c>
      <c r="V25" s="52">
        <f t="shared" si="23"/>
        <v>78.502396038266284</v>
      </c>
    </row>
    <row r="26" spans="1:22" x14ac:dyDescent="0.3">
      <c r="A26" s="45">
        <f t="shared" si="2"/>
        <v>44101</v>
      </c>
      <c r="B26" s="53">
        <v>153.75062178127979</v>
      </c>
      <c r="C26" s="54">
        <v>116.4300252390088</v>
      </c>
      <c r="D26" s="54">
        <v>81.906476872866861</v>
      </c>
      <c r="E26" s="54">
        <v>76.937195053728175</v>
      </c>
      <c r="F26" s="54">
        <v>29.176925438386863</v>
      </c>
      <c r="G26" s="54">
        <v>44.38671634888486</v>
      </c>
      <c r="H26" s="54">
        <v>65.545380176151653</v>
      </c>
      <c r="I26" s="54">
        <v>40.334942194837382</v>
      </c>
      <c r="J26" s="55">
        <v>80.285172550597281</v>
      </c>
      <c r="K26" s="55">
        <v>78.990104080731484</v>
      </c>
      <c r="L26" s="54"/>
      <c r="M26" s="53">
        <f t="shared" si="14"/>
        <v>123.91967678948866</v>
      </c>
      <c r="N26" s="54">
        <f t="shared" si="15"/>
        <v>116.43863537844564</v>
      </c>
      <c r="O26" s="54">
        <f t="shared" si="16"/>
        <v>90.074347517220914</v>
      </c>
      <c r="P26" s="54">
        <f t="shared" si="17"/>
        <v>88.537734637912038</v>
      </c>
      <c r="Q26" s="54">
        <f t="shared" si="18"/>
        <v>25.537626527103999</v>
      </c>
      <c r="R26" s="54">
        <f t="shared" si="19"/>
        <v>47.82581598243349</v>
      </c>
      <c r="S26" s="54">
        <f t="shared" si="20"/>
        <v>61.313019831075245</v>
      </c>
      <c r="T26" s="54">
        <f t="shared" si="21"/>
        <v>41.401425325323437</v>
      </c>
      <c r="U26" s="52">
        <f t="shared" si="22"/>
        <v>70.713145011319938</v>
      </c>
      <c r="V26" s="52">
        <f t="shared" si="23"/>
        <v>78.990104080731484</v>
      </c>
    </row>
    <row r="27" spans="1:22" x14ac:dyDescent="0.3">
      <c r="A27" s="45">
        <f t="shared" si="2"/>
        <v>44108</v>
      </c>
      <c r="B27" s="53">
        <v>156.50859658147013</v>
      </c>
      <c r="C27" s="54">
        <v>118.85994915601677</v>
      </c>
      <c r="D27" s="54">
        <v>82.294436994810496</v>
      </c>
      <c r="E27" s="54">
        <v>78.242661550851437</v>
      </c>
      <c r="F27" s="54">
        <v>31.371454784617342</v>
      </c>
      <c r="G27" s="54">
        <v>44.736179874333686</v>
      </c>
      <c r="H27" s="54">
        <v>70.448317387192532</v>
      </c>
      <c r="I27" s="54">
        <v>40.828003085257208</v>
      </c>
      <c r="J27" s="55">
        <v>81.218011313799863</v>
      </c>
      <c r="K27" s="55">
        <v>80.253241015223736</v>
      </c>
      <c r="L27" s="54"/>
      <c r="M27" s="53">
        <f t="shared" si="14"/>
        <v>126.14254484604409</v>
      </c>
      <c r="N27" s="54">
        <f t="shared" si="15"/>
        <v>118.8687389912297</v>
      </c>
      <c r="O27" s="54">
        <f t="shared" si="16"/>
        <v>90.500995765087993</v>
      </c>
      <c r="P27" s="54">
        <f t="shared" si="17"/>
        <v>90.040038513433728</v>
      </c>
      <c r="Q27" s="54">
        <f t="shared" si="18"/>
        <v>27.458427639789786</v>
      </c>
      <c r="R27" s="54">
        <f t="shared" si="19"/>
        <v>48.202356074503349</v>
      </c>
      <c r="S27" s="54">
        <f t="shared" si="20"/>
        <v>65.899367269188716</v>
      </c>
      <c r="T27" s="54">
        <f t="shared" si="21"/>
        <v>41.907523078902635</v>
      </c>
      <c r="U27" s="52">
        <f t="shared" si="22"/>
        <v>71.534765749482418</v>
      </c>
      <c r="V27" s="52">
        <f t="shared" si="23"/>
        <v>80.253241015223736</v>
      </c>
    </row>
    <row r="28" spans="1:22" x14ac:dyDescent="0.3">
      <c r="A28" s="45">
        <f t="shared" si="2"/>
        <v>44115</v>
      </c>
      <c r="B28" s="53">
        <v>160.05889340124281</v>
      </c>
      <c r="C28" s="54">
        <v>123.0797250627774</v>
      </c>
      <c r="D28" s="54">
        <v>83.111751471446198</v>
      </c>
      <c r="E28" s="54">
        <v>80.452014986088187</v>
      </c>
      <c r="F28" s="54">
        <v>33.347729406785668</v>
      </c>
      <c r="G28" s="54">
        <v>46.880984908734654</v>
      </c>
      <c r="H28" s="54">
        <v>74.582141880390211</v>
      </c>
      <c r="I28" s="54">
        <v>43.100327040109313</v>
      </c>
      <c r="J28" s="55">
        <v>82.137251595678933</v>
      </c>
      <c r="K28" s="55">
        <v>82.205068079659739</v>
      </c>
      <c r="L28" s="54"/>
      <c r="M28" s="53">
        <f t="shared" si="14"/>
        <v>129.00400731894933</v>
      </c>
      <c r="N28" s="54">
        <f t="shared" si="15"/>
        <v>123.08882695545898</v>
      </c>
      <c r="O28" s="54">
        <f t="shared" si="16"/>
        <v>91.399814405689639</v>
      </c>
      <c r="P28" s="54">
        <f t="shared" si="17"/>
        <v>92.582516804119379</v>
      </c>
      <c r="Q28" s="54">
        <f t="shared" si="18"/>
        <v>29.188197396459479</v>
      </c>
      <c r="R28" s="54">
        <f t="shared" si="19"/>
        <v>50.513341417216921</v>
      </c>
      <c r="S28" s="54">
        <f t="shared" si="20"/>
        <v>69.766264714110889</v>
      </c>
      <c r="T28" s="54">
        <f t="shared" si="21"/>
        <v>44.239928814785763</v>
      </c>
      <c r="U28" s="52">
        <f t="shared" si="22"/>
        <v>72.344409289972987</v>
      </c>
      <c r="V28" s="52">
        <f t="shared" si="23"/>
        <v>82.205068079659739</v>
      </c>
    </row>
    <row r="29" spans="1:22" x14ac:dyDescent="0.3">
      <c r="A29" s="45">
        <f t="shared" si="2"/>
        <v>44122</v>
      </c>
      <c r="B29" s="53">
        <v>163.68794116102762</v>
      </c>
      <c r="C29" s="54">
        <v>127.07118128428733</v>
      </c>
      <c r="D29" s="54">
        <v>83.807739501882196</v>
      </c>
      <c r="E29" s="54">
        <v>81.473243414122237</v>
      </c>
      <c r="F29" s="54">
        <v>36.337785696030764</v>
      </c>
      <c r="G29" s="54">
        <v>49.048665614195663</v>
      </c>
      <c r="H29" s="54">
        <v>80.177551253143093</v>
      </c>
      <c r="I29" s="54">
        <v>46.988269401304073</v>
      </c>
      <c r="J29" s="55">
        <v>82.262980987457453</v>
      </c>
      <c r="K29" s="55">
        <v>84.040534691203234</v>
      </c>
      <c r="L29" s="54"/>
      <c r="M29" s="53">
        <f t="shared" si="14"/>
        <v>131.92894134676675</v>
      </c>
      <c r="N29" s="54">
        <f t="shared" si="15"/>
        <v>127.08057834992411</v>
      </c>
      <c r="O29" s="54">
        <f t="shared" si="16"/>
        <v>92.165207694655351</v>
      </c>
      <c r="P29" s="54">
        <f t="shared" si="17"/>
        <v>93.75772538174985</v>
      </c>
      <c r="Q29" s="54">
        <f t="shared" si="18"/>
        <v>31.805297713318001</v>
      </c>
      <c r="R29" s="54">
        <f t="shared" si="19"/>
        <v>52.84897484666871</v>
      </c>
      <c r="S29" s="54">
        <f t="shared" si="20"/>
        <v>75.000370381246938</v>
      </c>
      <c r="T29" s="54">
        <f t="shared" si="21"/>
        <v>48.230670999530211</v>
      </c>
      <c r="U29" s="52">
        <f t="shared" si="22"/>
        <v>72.455148551415263</v>
      </c>
      <c r="V29" s="52">
        <f t="shared" si="23"/>
        <v>84.040534691203234</v>
      </c>
    </row>
    <row r="30" spans="1:22" x14ac:dyDescent="0.3">
      <c r="A30" s="45">
        <f t="shared" si="2"/>
        <v>44129</v>
      </c>
      <c r="B30" s="53">
        <v>168.35818134460848</v>
      </c>
      <c r="C30" s="54">
        <v>130.72226283055679</v>
      </c>
      <c r="D30" s="54">
        <v>84.126723292486176</v>
      </c>
      <c r="E30" s="54">
        <v>82.369455662150287</v>
      </c>
      <c r="F30" s="54">
        <v>37.75748979764105</v>
      </c>
      <c r="G30" s="54">
        <v>51.17324494019109</v>
      </c>
      <c r="H30" s="54">
        <v>83.907668733501765</v>
      </c>
      <c r="I30" s="54">
        <v>47.890973398570452</v>
      </c>
      <c r="J30" s="55">
        <v>82.262980987457453</v>
      </c>
      <c r="K30" s="55">
        <v>85.438681764301677</v>
      </c>
      <c r="L30" s="54"/>
      <c r="M30" s="53">
        <f t="shared" si="14"/>
        <v>135.69305395570248</v>
      </c>
      <c r="N30" s="54">
        <f t="shared" si="15"/>
        <v>130.73192989803496</v>
      </c>
      <c r="O30" s="54">
        <f t="shared" si="16"/>
        <v>92.516001159399551</v>
      </c>
      <c r="P30" s="54">
        <f t="shared" si="17"/>
        <v>94.789067922113347</v>
      </c>
      <c r="Q30" s="54">
        <f t="shared" si="18"/>
        <v>33.047919154102878</v>
      </c>
      <c r="R30" s="54">
        <f t="shared" si="19"/>
        <v>55.138167385411052</v>
      </c>
      <c r="S30" s="54">
        <f t="shared" si="20"/>
        <v>78.48962876117902</v>
      </c>
      <c r="T30" s="54">
        <f t="shared" si="21"/>
        <v>49.157243100542878</v>
      </c>
      <c r="U30" s="52">
        <f t="shared" si="22"/>
        <v>72.455148551415263</v>
      </c>
      <c r="V30" s="52">
        <f t="shared" si="23"/>
        <v>85.438681764301677</v>
      </c>
    </row>
    <row r="31" spans="1:22" x14ac:dyDescent="0.3">
      <c r="A31" s="45">
        <f t="shared" si="2"/>
        <v>44136</v>
      </c>
      <c r="B31" s="53">
        <v>174.8615123472392</v>
      </c>
      <c r="C31" s="54">
        <v>133.62529866724839</v>
      </c>
      <c r="D31" s="54">
        <v>84.328187768563396</v>
      </c>
      <c r="E31" s="54">
        <v>84.243981263467745</v>
      </c>
      <c r="F31" s="54">
        <v>39.385912035802534</v>
      </c>
      <c r="G31" s="54">
        <v>52.456370986981817</v>
      </c>
      <c r="H31" s="54">
        <v>88.215140587595201</v>
      </c>
      <c r="I31" s="54">
        <v>48.404935855055378</v>
      </c>
      <c r="J31" s="55">
        <v>82.929584011226765</v>
      </c>
      <c r="K31" s="55">
        <v>87.177107949855539</v>
      </c>
      <c r="L31" s="54"/>
      <c r="M31" s="53">
        <f t="shared" si="14"/>
        <v>140.93459813005705</v>
      </c>
      <c r="N31" s="54">
        <f t="shared" si="15"/>
        <v>133.63518041769424</v>
      </c>
      <c r="O31" s="54">
        <f t="shared" si="16"/>
        <v>92.73755605863812</v>
      </c>
      <c r="P31" s="54">
        <f t="shared" si="17"/>
        <v>96.946233258665032</v>
      </c>
      <c r="Q31" s="54">
        <f t="shared" si="18"/>
        <v>34.473224881891653</v>
      </c>
      <c r="R31" s="54">
        <f t="shared" si="19"/>
        <v>56.520710525429166</v>
      </c>
      <c r="S31" s="54">
        <f t="shared" si="20"/>
        <v>82.518960904833634</v>
      </c>
      <c r="T31" s="54">
        <f t="shared" si="21"/>
        <v>49.684795071719478</v>
      </c>
      <c r="U31" s="52">
        <f t="shared" si="22"/>
        <v>73.042275598505768</v>
      </c>
      <c r="V31" s="52">
        <f t="shared" si="23"/>
        <v>87.177107949855539</v>
      </c>
    </row>
    <row r="32" spans="1:22" x14ac:dyDescent="0.3">
      <c r="A32" s="45">
        <f t="shared" si="2"/>
        <v>44143</v>
      </c>
      <c r="B32" s="53">
        <v>185.51533537483002</v>
      </c>
      <c r="C32" s="54">
        <v>136.04612880616725</v>
      </c>
      <c r="D32" s="54">
        <v>85.312089336204195</v>
      </c>
      <c r="E32" s="54">
        <v>85.612483654559554</v>
      </c>
      <c r="F32" s="54">
        <v>44.619659266706343</v>
      </c>
      <c r="G32" s="54">
        <v>54.229953100466176</v>
      </c>
      <c r="H32" s="54">
        <v>91.080794713190755</v>
      </c>
      <c r="I32" s="54">
        <v>48.59625052433713</v>
      </c>
      <c r="J32" s="55">
        <v>84.897920335849648</v>
      </c>
      <c r="K32" s="55">
        <v>89.960418543998443</v>
      </c>
      <c r="L32" s="54"/>
      <c r="M32" s="53">
        <f t="shared" si="14"/>
        <v>149.52134913539322</v>
      </c>
      <c r="N32" s="54">
        <f t="shared" si="15"/>
        <v>136.05618957989344</v>
      </c>
      <c r="O32" s="54">
        <f t="shared" si="16"/>
        <v>93.819574173810821</v>
      </c>
      <c r="P32" s="54">
        <f t="shared" si="17"/>
        <v>98.521077538719965</v>
      </c>
      <c r="Q32" s="54">
        <f t="shared" si="18"/>
        <v>39.054155878282337</v>
      </c>
      <c r="R32" s="54">
        <f t="shared" si="19"/>
        <v>58.43171045438357</v>
      </c>
      <c r="S32" s="54">
        <f t="shared" si="20"/>
        <v>85.199575583693502</v>
      </c>
      <c r="T32" s="54">
        <f t="shared" si="21"/>
        <v>49.881168230149868</v>
      </c>
      <c r="U32" s="52">
        <f t="shared" si="22"/>
        <v>74.775936342230125</v>
      </c>
      <c r="V32" s="52">
        <f t="shared" si="23"/>
        <v>89.960418543998443</v>
      </c>
    </row>
    <row r="33" spans="1:22" x14ac:dyDescent="0.3">
      <c r="A33" s="45">
        <f t="shared" si="2"/>
        <v>44150</v>
      </c>
      <c r="B33" s="53">
        <v>198.35602645024068</v>
      </c>
      <c r="C33" s="54">
        <v>138.81973480021</v>
      </c>
      <c r="D33" s="54">
        <v>86.011517376319233</v>
      </c>
      <c r="E33" s="54">
        <v>86.408875327418386</v>
      </c>
      <c r="F33" s="54">
        <v>47.988162782010662</v>
      </c>
      <c r="G33" s="54">
        <v>55.581603062752372</v>
      </c>
      <c r="H33" s="54">
        <v>95.477388704412476</v>
      </c>
      <c r="I33" s="54">
        <v>49.980440570171247</v>
      </c>
      <c r="J33" s="55">
        <v>86.616960944004717</v>
      </c>
      <c r="K33" s="55">
        <v>92.680198357470218</v>
      </c>
      <c r="L33" s="54"/>
      <c r="M33" s="53">
        <f t="shared" si="14"/>
        <v>159.87066850323399</v>
      </c>
      <c r="N33" s="54">
        <f t="shared" si="15"/>
        <v>138.83000068541239</v>
      </c>
      <c r="O33" s="54">
        <f t="shared" si="16"/>
        <v>94.588750516805021</v>
      </c>
      <c r="P33" s="54">
        <f t="shared" si="17"/>
        <v>99.437548623351759</v>
      </c>
      <c r="Q33" s="54">
        <f t="shared" si="18"/>
        <v>42.00249890745912</v>
      </c>
      <c r="R33" s="54">
        <f t="shared" si="19"/>
        <v>59.888086768883952</v>
      </c>
      <c r="S33" s="54">
        <f t="shared" si="20"/>
        <v>89.312275118710374</v>
      </c>
      <c r="T33" s="54">
        <f t="shared" si="21"/>
        <v>51.301957196248651</v>
      </c>
      <c r="U33" s="52">
        <f t="shared" si="22"/>
        <v>76.290023737735297</v>
      </c>
      <c r="V33" s="52">
        <f t="shared" si="23"/>
        <v>92.680198357470218</v>
      </c>
    </row>
    <row r="34" spans="1:22" x14ac:dyDescent="0.3">
      <c r="A34" s="45">
        <f t="shared" si="2"/>
        <v>44157</v>
      </c>
      <c r="B34" s="53">
        <v>215.58349488094325</v>
      </c>
      <c r="C34" s="54">
        <v>138.81973480021</v>
      </c>
      <c r="D34" s="54">
        <v>86.011517376319233</v>
      </c>
      <c r="E34" s="54">
        <v>87.593342084050519</v>
      </c>
      <c r="F34" s="54">
        <v>49.141439485983391</v>
      </c>
      <c r="G34" s="54">
        <v>55.581603062752372</v>
      </c>
      <c r="H34" s="54">
        <v>95.477388704412476</v>
      </c>
      <c r="I34" s="54">
        <v>49.980440570171247</v>
      </c>
      <c r="J34" s="55">
        <v>87.20116556633414</v>
      </c>
      <c r="K34" s="55">
        <v>94.996821882285133</v>
      </c>
      <c r="L34" s="54"/>
      <c r="M34" s="53">
        <f t="shared" si="14"/>
        <v>173.75563556938806</v>
      </c>
      <c r="N34" s="54">
        <f t="shared" si="15"/>
        <v>138.83000068541239</v>
      </c>
      <c r="O34" s="54">
        <f t="shared" si="16"/>
        <v>94.588750516805021</v>
      </c>
      <c r="P34" s="54">
        <f t="shared" si="17"/>
        <v>100.80060849722537</v>
      </c>
      <c r="Q34" s="54">
        <f t="shared" si="18"/>
        <v>43.011924996944074</v>
      </c>
      <c r="R34" s="54">
        <f t="shared" si="19"/>
        <v>59.888086768883952</v>
      </c>
      <c r="S34" s="54">
        <f t="shared" si="20"/>
        <v>89.312275118710374</v>
      </c>
      <c r="T34" s="54">
        <f t="shared" si="21"/>
        <v>51.301957196248651</v>
      </c>
      <c r="U34" s="52">
        <f t="shared" si="22"/>
        <v>76.804576361372355</v>
      </c>
      <c r="V34" s="52">
        <f t="shared" si="23"/>
        <v>94.996821882285133</v>
      </c>
    </row>
    <row r="35" spans="1:22" x14ac:dyDescent="0.3">
      <c r="A35" s="45">
        <f t="shared" si="2"/>
        <v>44164</v>
      </c>
      <c r="B35" s="53">
        <v>239.06089927464558</v>
      </c>
      <c r="C35" s="54">
        <v>138.81973480021</v>
      </c>
      <c r="D35" s="54">
        <v>86.011517376319233</v>
      </c>
      <c r="E35" s="54">
        <v>89.568782607590336</v>
      </c>
      <c r="F35" s="54">
        <v>50.639909023049988</v>
      </c>
      <c r="G35" s="54">
        <v>56.192256492058156</v>
      </c>
      <c r="H35" s="54">
        <v>97.043251143029195</v>
      </c>
      <c r="I35" s="54">
        <v>49.980440570171247</v>
      </c>
      <c r="J35" s="55">
        <v>90.984503754623105</v>
      </c>
      <c r="K35" s="55">
        <v>98.650566187621052</v>
      </c>
      <c r="L35" s="54"/>
      <c r="M35" s="53">
        <f t="shared" si="14"/>
        <v>192.67791588681274</v>
      </c>
      <c r="N35" s="54">
        <f t="shared" si="15"/>
        <v>138.83000068541239</v>
      </c>
      <c r="O35" s="54">
        <f t="shared" si="16"/>
        <v>94.588750516805021</v>
      </c>
      <c r="P35" s="54">
        <f t="shared" si="17"/>
        <v>103.07390464148962</v>
      </c>
      <c r="Q35" s="54">
        <f t="shared" si="18"/>
        <v>44.323487295742787</v>
      </c>
      <c r="R35" s="54">
        <f t="shared" si="19"/>
        <v>60.546053857718945</v>
      </c>
      <c r="S35" s="54">
        <f t="shared" si="20"/>
        <v>90.777027546625575</v>
      </c>
      <c r="T35" s="54">
        <f t="shared" si="21"/>
        <v>51.301957196248651</v>
      </c>
      <c r="U35" s="52">
        <f t="shared" si="22"/>
        <v>80.13684474214638</v>
      </c>
      <c r="V35" s="52">
        <f t="shared" si="23"/>
        <v>98.650566187621052</v>
      </c>
    </row>
    <row r="36" spans="1:22" x14ac:dyDescent="0.3">
      <c r="A36" s="45">
        <f t="shared" si="2"/>
        <v>44171</v>
      </c>
      <c r="B36" s="53">
        <v>268.04008520023427</v>
      </c>
      <c r="C36" s="54">
        <v>139.03018311350675</v>
      </c>
      <c r="D36" s="54">
        <v>87.006643662566688</v>
      </c>
      <c r="E36" s="54">
        <v>95.086739683792189</v>
      </c>
      <c r="F36" s="54">
        <v>54.061178197722874</v>
      </c>
      <c r="G36" s="54">
        <v>59.17729827079031</v>
      </c>
      <c r="H36" s="54">
        <v>101.21243778564595</v>
      </c>
      <c r="I36" s="54">
        <v>50.580405945870325</v>
      </c>
      <c r="J36" s="55">
        <v>96.928767150448465</v>
      </c>
      <c r="K36" s="55">
        <v>104.59610519280895</v>
      </c>
      <c r="L36" s="54"/>
      <c r="M36" s="53">
        <f t="shared" si="14"/>
        <v>216.03451316048105</v>
      </c>
      <c r="N36" s="54">
        <f t="shared" si="15"/>
        <v>139.04046456161328</v>
      </c>
      <c r="O36" s="54">
        <f t="shared" si="16"/>
        <v>95.683112701008156</v>
      </c>
      <c r="P36" s="54">
        <f t="shared" si="17"/>
        <v>109.42385565042589</v>
      </c>
      <c r="Q36" s="54">
        <f t="shared" si="18"/>
        <v>47.31801441327584</v>
      </c>
      <c r="R36" s="54">
        <f t="shared" si="19"/>
        <v>63.762377806699384</v>
      </c>
      <c r="S36" s="54">
        <f t="shared" si="20"/>
        <v>94.677003755646368</v>
      </c>
      <c r="T36" s="54">
        <f t="shared" si="21"/>
        <v>51.917786061945257</v>
      </c>
      <c r="U36" s="52">
        <f t="shared" si="22"/>
        <v>85.372401273205398</v>
      </c>
      <c r="V36" s="52">
        <f t="shared" si="23"/>
        <v>104.59610519280895</v>
      </c>
    </row>
    <row r="37" spans="1:22" x14ac:dyDescent="0.3">
      <c r="A37" s="45">
        <f t="shared" si="2"/>
        <v>44178</v>
      </c>
      <c r="B37" s="53">
        <v>301.36045505137781</v>
      </c>
      <c r="C37" s="54">
        <v>140.05318241248636</v>
      </c>
      <c r="D37" s="54">
        <v>87.767324481114017</v>
      </c>
      <c r="E37" s="54">
        <v>104.86332135432237</v>
      </c>
      <c r="F37" s="54">
        <v>56.753674295976857</v>
      </c>
      <c r="G37" s="54">
        <v>61.400359561304803</v>
      </c>
      <c r="H37" s="54">
        <v>106.70010660642332</v>
      </c>
      <c r="I37" s="54">
        <v>50.580405945870325</v>
      </c>
      <c r="J37" s="55">
        <v>108.9612649422652</v>
      </c>
      <c r="K37" s="55">
        <v>112.3925674708279</v>
      </c>
      <c r="L37" s="54"/>
      <c r="M37" s="53">
        <f t="shared" si="14"/>
        <v>242.89001081390694</v>
      </c>
      <c r="N37" s="54">
        <f t="shared" si="15"/>
        <v>140.06353951261298</v>
      </c>
      <c r="O37" s="54">
        <f t="shared" si="16"/>
        <v>96.519650066738933</v>
      </c>
      <c r="P37" s="54">
        <f t="shared" si="17"/>
        <v>120.67454386445289</v>
      </c>
      <c r="Q37" s="54">
        <f t="shared" si="18"/>
        <v>49.674669843886441</v>
      </c>
      <c r="R37" s="54">
        <f t="shared" si="19"/>
        <v>66.15768272995912</v>
      </c>
      <c r="S37" s="54">
        <f t="shared" si="20"/>
        <v>99.810325834646505</v>
      </c>
      <c r="T37" s="54">
        <f t="shared" si="21"/>
        <v>51.917786061945257</v>
      </c>
      <c r="U37" s="52">
        <f t="shared" si="22"/>
        <v>95.970320343067243</v>
      </c>
      <c r="V37" s="52">
        <f t="shared" si="23"/>
        <v>112.3925674708279</v>
      </c>
    </row>
    <row r="38" spans="1:22" x14ac:dyDescent="0.3">
      <c r="A38" s="45">
        <f t="shared" si="2"/>
        <v>44185</v>
      </c>
      <c r="B38" s="53">
        <v>337.93082392447792</v>
      </c>
      <c r="C38" s="54">
        <v>144.13757451860786</v>
      </c>
      <c r="D38" s="54">
        <v>91.852124342103338</v>
      </c>
      <c r="E38" s="54">
        <v>124.49661008725947</v>
      </c>
      <c r="F38" s="54">
        <v>62.620650671809102</v>
      </c>
      <c r="G38" s="54">
        <v>67.428319766946871</v>
      </c>
      <c r="H38" s="54">
        <v>112.77506360295973</v>
      </c>
      <c r="I38" s="54">
        <v>53.734690894909065</v>
      </c>
      <c r="J38" s="55">
        <v>125.75749913969649</v>
      </c>
      <c r="K38" s="55">
        <v>124.87799319741893</v>
      </c>
      <c r="L38" s="54"/>
      <c r="M38" s="53">
        <f t="shared" si="14"/>
        <v>272.36493740817923</v>
      </c>
      <c r="N38" s="54">
        <f t="shared" si="15"/>
        <v>144.14823366440936</v>
      </c>
      <c r="O38" s="54">
        <f t="shared" si="16"/>
        <v>101.01179398825259</v>
      </c>
      <c r="P38" s="54">
        <f t="shared" si="17"/>
        <v>143.26812693818442</v>
      </c>
      <c r="Q38" s="54">
        <f t="shared" si="18"/>
        <v>54.809845990041396</v>
      </c>
      <c r="R38" s="54">
        <f t="shared" si="19"/>
        <v>72.652691580770679</v>
      </c>
      <c r="S38" s="54">
        <f t="shared" si="20"/>
        <v>105.49301403937659</v>
      </c>
      <c r="T38" s="54">
        <f t="shared" si="21"/>
        <v>55.155472436741498</v>
      </c>
      <c r="U38" s="52">
        <f t="shared" si="22"/>
        <v>110.76401769357774</v>
      </c>
      <c r="V38" s="52">
        <f t="shared" si="23"/>
        <v>124.87799319741893</v>
      </c>
    </row>
    <row r="39" spans="1:22" x14ac:dyDescent="0.3">
      <c r="A39" s="45">
        <f t="shared" si="2"/>
        <v>44192</v>
      </c>
      <c r="B39" s="53">
        <v>372.48593336423147</v>
      </c>
      <c r="C39" s="54">
        <v>150.63005011108865</v>
      </c>
      <c r="D39" s="54">
        <v>100.22260155808912</v>
      </c>
      <c r="E39" s="54">
        <v>153.93282547352672</v>
      </c>
      <c r="F39" s="54">
        <v>78.302774804954169</v>
      </c>
      <c r="G39" s="54">
        <v>79.85536045007413</v>
      </c>
      <c r="H39" s="54">
        <v>122.98848392915868</v>
      </c>
      <c r="I39" s="54">
        <v>62.014739214639185</v>
      </c>
      <c r="J39" s="55">
        <v>147.03558045040683</v>
      </c>
      <c r="K39" s="55">
        <v>142.718575752596</v>
      </c>
      <c r="L39" s="54"/>
      <c r="M39" s="53">
        <f t="shared" si="14"/>
        <v>300.21560847272406</v>
      </c>
      <c r="N39" s="54">
        <f t="shared" si="15"/>
        <v>150.64118938321516</v>
      </c>
      <c r="O39" s="54">
        <f t="shared" si="16"/>
        <v>110.21699121347287</v>
      </c>
      <c r="P39" s="54">
        <f t="shared" si="17"/>
        <v>177.14271548789347</v>
      </c>
      <c r="Q39" s="54">
        <f t="shared" si="18"/>
        <v>68.53590599282164</v>
      </c>
      <c r="R39" s="54">
        <f t="shared" si="19"/>
        <v>86.042584093790296</v>
      </c>
      <c r="S39" s="54">
        <f t="shared" si="20"/>
        <v>115.04693898908934</v>
      </c>
      <c r="T39" s="54">
        <f t="shared" si="21"/>
        <v>63.654450829804709</v>
      </c>
      <c r="U39" s="52">
        <f t="shared" si="22"/>
        <v>129.50521238103593</v>
      </c>
      <c r="V39" s="52">
        <f t="shared" si="23"/>
        <v>142.718575752596</v>
      </c>
    </row>
    <row r="40" spans="1:22" x14ac:dyDescent="0.3">
      <c r="A40" s="45">
        <f t="shared" si="2"/>
        <v>44199</v>
      </c>
      <c r="B40" s="53">
        <v>407.76221701988658</v>
      </c>
      <c r="C40" s="54">
        <v>162.85303764574039</v>
      </c>
      <c r="D40" s="54">
        <v>112.52807192682415</v>
      </c>
      <c r="E40" s="54">
        <v>195.67395113732516</v>
      </c>
      <c r="F40" s="54">
        <v>107.69285943941566</v>
      </c>
      <c r="G40" s="54">
        <v>99.360591291116606</v>
      </c>
      <c r="H40" s="54">
        <v>127.18671577855255</v>
      </c>
      <c r="I40" s="54">
        <v>73.48832190085804</v>
      </c>
      <c r="J40" s="55">
        <v>168.35687512216219</v>
      </c>
      <c r="K40" s="55">
        <v>166.3531846175315</v>
      </c>
      <c r="L40" s="54"/>
      <c r="M40" s="53">
        <f t="shared" si="14"/>
        <v>328.64753036219611</v>
      </c>
      <c r="N40" s="54">
        <f t="shared" si="15"/>
        <v>162.8650808223949</v>
      </c>
      <c r="O40" s="54">
        <f t="shared" si="16"/>
        <v>123.74958664028809</v>
      </c>
      <c r="P40" s="54">
        <f t="shared" si="17"/>
        <v>225.17754058033807</v>
      </c>
      <c r="Q40" s="54">
        <f t="shared" si="18"/>
        <v>94.260103923813503</v>
      </c>
      <c r="R40" s="54">
        <f t="shared" si="19"/>
        <v>107.05908762530284</v>
      </c>
      <c r="S40" s="54">
        <f t="shared" si="20"/>
        <v>118.974084913723</v>
      </c>
      <c r="T40" s="54">
        <f t="shared" si="21"/>
        <v>75.431402796236782</v>
      </c>
      <c r="U40" s="52">
        <f t="shared" si="22"/>
        <v>148.28446830158265</v>
      </c>
      <c r="V40" s="52">
        <f t="shared" si="23"/>
        <v>166.3531846175315</v>
      </c>
    </row>
    <row r="41" spans="1:22" x14ac:dyDescent="0.3">
      <c r="A41" s="45">
        <f t="shared" si="2"/>
        <v>44206</v>
      </c>
      <c r="B41" s="53">
        <v>440.51925607107086</v>
      </c>
      <c r="C41" s="54">
        <v>178.14766896104555</v>
      </c>
      <c r="D41" s="54">
        <v>126.50014453774311</v>
      </c>
      <c r="E41" s="54">
        <v>239.95534805315205</v>
      </c>
      <c r="F41" s="54">
        <v>152.36538957564491</v>
      </c>
      <c r="G41" s="54">
        <v>130.46477016564728</v>
      </c>
      <c r="H41" s="54">
        <v>138.98746111129071</v>
      </c>
      <c r="I41" s="54">
        <v>89.751477115862556</v>
      </c>
      <c r="J41" s="55">
        <v>187.34153857641891</v>
      </c>
      <c r="K41" s="55">
        <v>193.43602068479143</v>
      </c>
      <c r="L41" s="54"/>
      <c r="M41" s="53">
        <f t="shared" si="14"/>
        <v>355.04899557108445</v>
      </c>
      <c r="N41" s="54">
        <f t="shared" si="15"/>
        <v>178.16084319395461</v>
      </c>
      <c r="O41" s="54">
        <f t="shared" si="16"/>
        <v>139.11498107478695</v>
      </c>
      <c r="P41" s="54">
        <f t="shared" si="17"/>
        <v>276.13565735066811</v>
      </c>
      <c r="Q41" s="54">
        <f t="shared" si="18"/>
        <v>133.36053597752394</v>
      </c>
      <c r="R41" s="54">
        <f t="shared" si="19"/>
        <v>140.57323008732735</v>
      </c>
      <c r="S41" s="54">
        <f t="shared" si="20"/>
        <v>130.01283899010716</v>
      </c>
      <c r="T41" s="54">
        <f t="shared" si="21"/>
        <v>92.124566825968159</v>
      </c>
      <c r="U41" s="52">
        <f t="shared" si="22"/>
        <v>165.00567867185262</v>
      </c>
      <c r="V41" s="52">
        <f t="shared" si="23"/>
        <v>193.43602068479143</v>
      </c>
    </row>
    <row r="42" spans="1:22" x14ac:dyDescent="0.3">
      <c r="A42" s="45">
        <f t="shared" si="2"/>
        <v>44213</v>
      </c>
      <c r="B42" s="53">
        <v>463.79873532049487</v>
      </c>
      <c r="C42" s="54">
        <v>194.90985187926481</v>
      </c>
      <c r="D42" s="54">
        <v>138.24027157345142</v>
      </c>
      <c r="E42" s="54">
        <v>275.08101791910178</v>
      </c>
      <c r="F42" s="54">
        <v>187.3036644849447</v>
      </c>
      <c r="G42" s="54">
        <v>158.01846315988499</v>
      </c>
      <c r="H42" s="54">
        <v>152.69621074807193</v>
      </c>
      <c r="I42" s="54">
        <v>107.48849605113311</v>
      </c>
      <c r="J42" s="55">
        <v>201.23059216479587</v>
      </c>
      <c r="K42" s="55">
        <v>215.47617616973369</v>
      </c>
      <c r="L42" s="54"/>
      <c r="M42" s="53">
        <f t="shared" si="14"/>
        <v>373.81175250172004</v>
      </c>
      <c r="N42" s="54">
        <f t="shared" si="15"/>
        <v>194.92426569562232</v>
      </c>
      <c r="O42" s="54">
        <f t="shared" si="16"/>
        <v>152.02585604932787</v>
      </c>
      <c r="P42" s="54">
        <f t="shared" si="17"/>
        <v>316.55755257830884</v>
      </c>
      <c r="Q42" s="54">
        <f t="shared" si="18"/>
        <v>163.94088681055251</v>
      </c>
      <c r="R42" s="54">
        <f t="shared" si="19"/>
        <v>170.26179367515817</v>
      </c>
      <c r="S42" s="54">
        <f t="shared" si="20"/>
        <v>142.83639476292169</v>
      </c>
      <c r="T42" s="54">
        <f t="shared" si="21"/>
        <v>110.33056452878481</v>
      </c>
      <c r="U42" s="52">
        <f t="shared" si="22"/>
        <v>177.23880502959858</v>
      </c>
      <c r="V42" s="52">
        <f t="shared" si="23"/>
        <v>215.47617616973369</v>
      </c>
    </row>
    <row r="43" spans="1:22" x14ac:dyDescent="0.3">
      <c r="A43" s="45">
        <f t="shared" si="2"/>
        <v>44220</v>
      </c>
      <c r="B43" s="53">
        <v>476.55679778690563</v>
      </c>
      <c r="C43" s="54">
        <v>205.00146303337777</v>
      </c>
      <c r="D43" s="54">
        <v>145.05232164704989</v>
      </c>
      <c r="E43" s="54">
        <v>292.31853400717756</v>
      </c>
      <c r="F43" s="54">
        <v>208.31732272000733</v>
      </c>
      <c r="G43" s="54">
        <v>175.85632206806105</v>
      </c>
      <c r="H43" s="54">
        <v>162.36509897855657</v>
      </c>
      <c r="I43" s="54">
        <v>118.72236580671021</v>
      </c>
      <c r="J43" s="55">
        <v>209.72430699424572</v>
      </c>
      <c r="K43" s="55">
        <v>227.96722131147501</v>
      </c>
      <c r="L43" s="54"/>
      <c r="M43" s="53">
        <f t="shared" si="14"/>
        <v>384.09447499728668</v>
      </c>
      <c r="N43" s="54">
        <f t="shared" si="15"/>
        <v>205.01662313643411</v>
      </c>
      <c r="O43" s="54">
        <f t="shared" si="16"/>
        <v>159.51721679466206</v>
      </c>
      <c r="P43" s="54">
        <f t="shared" si="17"/>
        <v>336.39412998611544</v>
      </c>
      <c r="Q43" s="54">
        <f t="shared" si="18"/>
        <v>182.33346751986878</v>
      </c>
      <c r="R43" s="54">
        <f t="shared" si="19"/>
        <v>189.48173666344985</v>
      </c>
      <c r="S43" s="54">
        <f t="shared" si="20"/>
        <v>151.88094884479509</v>
      </c>
      <c r="T43" s="54">
        <f t="shared" si="21"/>
        <v>121.86146539268798</v>
      </c>
      <c r="U43" s="52">
        <f t="shared" si="22"/>
        <v>184.71985376298912</v>
      </c>
      <c r="V43" s="52">
        <f t="shared" si="23"/>
        <v>227.96722131147501</v>
      </c>
    </row>
    <row r="44" spans="1:22" x14ac:dyDescent="0.3">
      <c r="A44" s="45">
        <f t="shared" si="2"/>
        <v>44227</v>
      </c>
      <c r="B44" s="53">
        <v>483.83728166934179</v>
      </c>
      <c r="C44" s="54">
        <v>214.20778041236852</v>
      </c>
      <c r="D44" s="54">
        <v>150.22045410083081</v>
      </c>
      <c r="E44" s="54">
        <v>303.85212977792298</v>
      </c>
      <c r="F44" s="54">
        <v>220.36137957147247</v>
      </c>
      <c r="G44" s="54">
        <v>187.07921541454331</v>
      </c>
      <c r="H44" s="54">
        <v>170.70491005609614</v>
      </c>
      <c r="I44" s="54">
        <v>125.15731426787238</v>
      </c>
      <c r="J44" s="55">
        <v>215.63782992514288</v>
      </c>
      <c r="K44" s="55">
        <v>236.19928203937803</v>
      </c>
      <c r="L44" s="54"/>
      <c r="M44" s="53">
        <f t="shared" si="14"/>
        <v>389.96238758931509</v>
      </c>
      <c r="N44" s="54">
        <f t="shared" si="15"/>
        <v>214.22362133359155</v>
      </c>
      <c r="O44" s="54">
        <f t="shared" si="16"/>
        <v>165.20072530864016</v>
      </c>
      <c r="P44" s="54">
        <f t="shared" si="17"/>
        <v>349.66675372887198</v>
      </c>
      <c r="Q44" s="54">
        <f t="shared" si="18"/>
        <v>192.8752439792643</v>
      </c>
      <c r="R44" s="54">
        <f t="shared" si="19"/>
        <v>201.57418404704239</v>
      </c>
      <c r="S44" s="54">
        <f t="shared" si="20"/>
        <v>159.68224621480641</v>
      </c>
      <c r="T44" s="54">
        <f t="shared" si="21"/>
        <v>128.46655823998131</v>
      </c>
      <c r="U44" s="52">
        <f t="shared" si="22"/>
        <v>189.92833487171143</v>
      </c>
      <c r="V44" s="52">
        <f t="shared" si="23"/>
        <v>236.19928203937803</v>
      </c>
    </row>
    <row r="45" spans="1:22" x14ac:dyDescent="0.3">
      <c r="A45" s="45">
        <f t="shared" si="2"/>
        <v>44234</v>
      </c>
      <c r="B45" s="53">
        <v>489.90796954012177</v>
      </c>
      <c r="C45" s="54">
        <v>220.80369145895466</v>
      </c>
      <c r="D45" s="54">
        <v>152.88603586652883</v>
      </c>
      <c r="E45" s="54">
        <v>310.42937680435841</v>
      </c>
      <c r="F45" s="54">
        <v>226.60360804841608</v>
      </c>
      <c r="G45" s="54">
        <v>194.48732536406365</v>
      </c>
      <c r="H45" s="54">
        <v>177.76316991091718</v>
      </c>
      <c r="I45" s="54">
        <v>129.98927222011702</v>
      </c>
      <c r="J45" s="55">
        <v>219.21073361238541</v>
      </c>
      <c r="K45" s="55">
        <v>241.26502251626584</v>
      </c>
      <c r="L45" s="54"/>
      <c r="M45" s="53">
        <f t="shared" si="14"/>
        <v>394.85523075392416</v>
      </c>
      <c r="N45" s="54">
        <f t="shared" si="15"/>
        <v>220.82002015567812</v>
      </c>
      <c r="O45" s="54">
        <f t="shared" si="16"/>
        <v>168.132123989989</v>
      </c>
      <c r="P45" s="54">
        <f t="shared" si="17"/>
        <v>357.23571372888068</v>
      </c>
      <c r="Q45" s="54">
        <f t="shared" si="18"/>
        <v>198.33886624740455</v>
      </c>
      <c r="R45" s="54">
        <f t="shared" si="19"/>
        <v>209.55627716784375</v>
      </c>
      <c r="S45" s="54">
        <f t="shared" si="20"/>
        <v>166.28474398487782</v>
      </c>
      <c r="T45" s="54">
        <f t="shared" si="21"/>
        <v>133.42627642598046</v>
      </c>
      <c r="U45" s="52">
        <f t="shared" si="22"/>
        <v>193.07525787780241</v>
      </c>
      <c r="V45" s="52">
        <f t="shared" si="23"/>
        <v>241.26502251626584</v>
      </c>
    </row>
    <row r="46" spans="1:22" x14ac:dyDescent="0.3">
      <c r="A46" s="45">
        <f t="shared" si="2"/>
        <v>44241</v>
      </c>
      <c r="B46" s="53">
        <v>493.05152318438809</v>
      </c>
      <c r="C46" s="54">
        <v>223.81397396815078</v>
      </c>
      <c r="D46" s="54">
        <v>156.15178532743357</v>
      </c>
      <c r="E46" s="54">
        <v>315.35675162303272</v>
      </c>
      <c r="F46" s="54">
        <v>233.33964558315904</v>
      </c>
      <c r="G46" s="54">
        <v>201.59298841443956</v>
      </c>
      <c r="H46" s="54">
        <v>188.57096278673512</v>
      </c>
      <c r="I46" s="54">
        <v>135.42362419014813</v>
      </c>
      <c r="J46" s="55">
        <v>221.66981976888519</v>
      </c>
      <c r="K46" s="55">
        <v>245.67862542987478</v>
      </c>
      <c r="L46" s="54"/>
      <c r="M46" s="53">
        <f t="shared" si="14"/>
        <v>397.38886702189359</v>
      </c>
      <c r="N46" s="54">
        <f t="shared" si="15"/>
        <v>223.83052527886144</v>
      </c>
      <c r="O46" s="54">
        <f t="shared" si="16"/>
        <v>171.72354023784325</v>
      </c>
      <c r="P46" s="54">
        <f t="shared" si="17"/>
        <v>362.90603487657341</v>
      </c>
      <c r="Q46" s="54">
        <f t="shared" si="18"/>
        <v>204.23470373713874</v>
      </c>
      <c r="R46" s="54">
        <f t="shared" si="19"/>
        <v>217.21248968893494</v>
      </c>
      <c r="S46" s="54">
        <f t="shared" si="20"/>
        <v>176.39466198587652</v>
      </c>
      <c r="T46" s="54">
        <f t="shared" si="21"/>
        <v>139.00431633470171</v>
      </c>
      <c r="U46" s="52">
        <f t="shared" si="22"/>
        <v>195.241158634512</v>
      </c>
      <c r="V46" s="52">
        <f t="shared" si="23"/>
        <v>245.67862542987478</v>
      </c>
    </row>
    <row r="47" spans="1:22" x14ac:dyDescent="0.3">
      <c r="A47" s="45">
        <f t="shared" si="2"/>
        <v>44248</v>
      </c>
      <c r="B47" s="53">
        <v>496.63271044358095</v>
      </c>
      <c r="C47" s="54">
        <v>229.0646494871356</v>
      </c>
      <c r="D47" s="54">
        <v>158.42626320526119</v>
      </c>
      <c r="E47" s="54">
        <v>318.30214719610757</v>
      </c>
      <c r="F47" s="54">
        <v>238.25931847883024</v>
      </c>
      <c r="G47" s="54">
        <v>207.2828383973912</v>
      </c>
      <c r="H47" s="54">
        <v>195.54674153259845</v>
      </c>
      <c r="I47" s="54">
        <v>138.16014857226244</v>
      </c>
      <c r="J47" s="55">
        <v>223.41665564938418</v>
      </c>
      <c r="K47" s="55">
        <v>248.97204514816167</v>
      </c>
      <c r="L47" s="54"/>
      <c r="M47" s="53">
        <f t="shared" si="14"/>
        <v>400.27522652106438</v>
      </c>
      <c r="N47" s="54">
        <f t="shared" si="15"/>
        <v>229.08158909157257</v>
      </c>
      <c r="O47" s="54">
        <f t="shared" si="16"/>
        <v>174.22483340304279</v>
      </c>
      <c r="P47" s="54">
        <f t="shared" si="17"/>
        <v>366.2955352537378</v>
      </c>
      <c r="Q47" s="54">
        <f t="shared" si="18"/>
        <v>208.54073554677802</v>
      </c>
      <c r="R47" s="54">
        <f t="shared" si="19"/>
        <v>223.34319140864289</v>
      </c>
      <c r="S47" s="54">
        <f t="shared" si="20"/>
        <v>182.920004571927</v>
      </c>
      <c r="T47" s="54">
        <f t="shared" si="21"/>
        <v>141.81319627085625</v>
      </c>
      <c r="U47" s="52">
        <f t="shared" si="22"/>
        <v>196.77972740137682</v>
      </c>
      <c r="V47" s="52">
        <f t="shared" si="23"/>
        <v>248.97204514816167</v>
      </c>
    </row>
    <row r="48" spans="1:22" x14ac:dyDescent="0.3">
      <c r="A48" s="45">
        <f t="shared" si="2"/>
        <v>44255</v>
      </c>
      <c r="B48" s="53">
        <v>499.62989239214699</v>
      </c>
      <c r="C48" s="54">
        <v>233.38515487878212</v>
      </c>
      <c r="D48" s="54">
        <v>160.31927024083021</v>
      </c>
      <c r="E48" s="54">
        <v>321.5816492501915</v>
      </c>
      <c r="F48" s="54">
        <v>243.86440262637194</v>
      </c>
      <c r="G48" s="54">
        <v>210.02835978502358</v>
      </c>
      <c r="H48" s="54">
        <v>200.28182927388318</v>
      </c>
      <c r="I48" s="54">
        <v>140.22815403009753</v>
      </c>
      <c r="J48" s="55">
        <v>225.30196777234033</v>
      </c>
      <c r="K48" s="55">
        <v>251.87678226443683</v>
      </c>
      <c r="L48" s="54"/>
      <c r="M48" s="53">
        <f t="shared" si="14"/>
        <v>402.69089036711989</v>
      </c>
      <c r="N48" s="54">
        <f t="shared" si="15"/>
        <v>233.40241398975346</v>
      </c>
      <c r="O48" s="54">
        <f t="shared" si="16"/>
        <v>176.30661472345108</v>
      </c>
      <c r="P48" s="54">
        <f t="shared" si="17"/>
        <v>370.06951846700935</v>
      </c>
      <c r="Q48" s="54">
        <f t="shared" si="18"/>
        <v>213.44668582982555</v>
      </c>
      <c r="R48" s="54">
        <f t="shared" si="19"/>
        <v>226.30143683569034</v>
      </c>
      <c r="S48" s="54">
        <f t="shared" si="20"/>
        <v>187.34934082420043</v>
      </c>
      <c r="T48" s="54">
        <f t="shared" si="21"/>
        <v>143.93588119058026</v>
      </c>
      <c r="U48" s="52">
        <f t="shared" ref="U48:U71" si="24">J48*U$2</f>
        <v>198.44026253266995</v>
      </c>
      <c r="V48" s="52">
        <f t="shared" si="23"/>
        <v>251.87678226443683</v>
      </c>
    </row>
    <row r="49" spans="1:22" x14ac:dyDescent="0.3">
      <c r="A49" s="45">
        <f t="shared" si="2"/>
        <v>44262</v>
      </c>
      <c r="B49" s="53">
        <v>501.99620251222751</v>
      </c>
      <c r="C49" s="54">
        <v>238.18871556639729</v>
      </c>
      <c r="D49" s="54">
        <v>162.00179744068595</v>
      </c>
      <c r="E49" s="54">
        <v>324.7081449278341</v>
      </c>
      <c r="F49" s="54">
        <v>248.54348652201111</v>
      </c>
      <c r="G49" s="54">
        <v>216.0122224621509</v>
      </c>
      <c r="H49" s="54">
        <v>206.86460837633987</v>
      </c>
      <c r="I49" s="54">
        <v>143.60445424154423</v>
      </c>
      <c r="J49" s="55">
        <v>226.73333517481237</v>
      </c>
      <c r="K49" s="55">
        <v>254.89168130013695</v>
      </c>
      <c r="L49" s="54"/>
      <c r="M49" s="53">
        <f t="shared" si="14"/>
        <v>404.59808516000481</v>
      </c>
      <c r="N49" s="54">
        <f t="shared" si="15"/>
        <v>238.20632990641911</v>
      </c>
      <c r="O49" s="54">
        <f t="shared" si="16"/>
        <v>178.15692675606624</v>
      </c>
      <c r="P49" s="54">
        <f t="shared" si="17"/>
        <v>373.66742510319995</v>
      </c>
      <c r="Q49" s="54">
        <f t="shared" si="18"/>
        <v>217.54213780841576</v>
      </c>
      <c r="R49" s="54">
        <f t="shared" si="19"/>
        <v>232.74893146473678</v>
      </c>
      <c r="S49" s="54">
        <f t="shared" si="20"/>
        <v>193.50706032430588</v>
      </c>
      <c r="T49" s="54">
        <f t="shared" si="21"/>
        <v>147.40145306136321</v>
      </c>
      <c r="U49" s="52">
        <f t="shared" si="24"/>
        <v>199.70097466020127</v>
      </c>
      <c r="V49" s="52">
        <f t="shared" si="23"/>
        <v>254.89168130013695</v>
      </c>
    </row>
    <row r="50" spans="1:22" x14ac:dyDescent="0.3">
      <c r="A50" s="45">
        <f t="shared" si="2"/>
        <v>44269</v>
      </c>
      <c r="B50" s="53">
        <v>503.23360708476031</v>
      </c>
      <c r="C50" s="54">
        <v>243.78186551496009</v>
      </c>
      <c r="D50" s="54">
        <v>163.37140864351093</v>
      </c>
      <c r="E50" s="54">
        <v>326.90683523518521</v>
      </c>
      <c r="F50" s="54">
        <v>251.47131075008048</v>
      </c>
      <c r="G50" s="54">
        <v>218.95082658874895</v>
      </c>
      <c r="H50" s="54">
        <v>211.35739782160434</v>
      </c>
      <c r="I50" s="54">
        <v>145.42130124317725</v>
      </c>
      <c r="J50" s="55">
        <v>226.95858416371033</v>
      </c>
      <c r="K50" s="55">
        <v>256.85020616473918</v>
      </c>
      <c r="L50" s="54"/>
      <c r="M50" s="53">
        <f t="shared" si="14"/>
        <v>405.59540649054378</v>
      </c>
      <c r="N50" s="54">
        <f t="shared" si="15"/>
        <v>243.79989347510138</v>
      </c>
      <c r="O50" s="54">
        <f t="shared" si="16"/>
        <v>179.66311820949946</v>
      </c>
      <c r="P50" s="54">
        <f t="shared" si="17"/>
        <v>376.19763248660223</v>
      </c>
      <c r="Q50" s="54">
        <f t="shared" si="18"/>
        <v>220.10476839920003</v>
      </c>
      <c r="R50" s="54">
        <f t="shared" si="19"/>
        <v>235.91521975466634</v>
      </c>
      <c r="S50" s="54">
        <f t="shared" si="20"/>
        <v>197.70974383325856</v>
      </c>
      <c r="T50" s="54">
        <f t="shared" si="21"/>
        <v>149.26633872556715</v>
      </c>
      <c r="U50" s="52">
        <f t="shared" si="24"/>
        <v>199.89936826028423</v>
      </c>
      <c r="V50" s="52">
        <f t="shared" si="23"/>
        <v>256.85020616473918</v>
      </c>
    </row>
    <row r="51" spans="1:22" x14ac:dyDescent="0.3">
      <c r="A51" s="45">
        <f t="shared" si="2"/>
        <v>44276</v>
      </c>
      <c r="B51" s="53">
        <v>505.01990629545861</v>
      </c>
      <c r="C51" s="54">
        <v>247.92062786593004</v>
      </c>
      <c r="D51" s="54">
        <v>164.51926261900107</v>
      </c>
      <c r="E51" s="54">
        <v>329.24491066173215</v>
      </c>
      <c r="F51" s="54">
        <v>254.85518842765421</v>
      </c>
      <c r="G51" s="54">
        <v>223.34447742413229</v>
      </c>
      <c r="H51" s="54">
        <v>216.34299563860512</v>
      </c>
      <c r="I51" s="54">
        <v>147.89352456731271</v>
      </c>
      <c r="J51" s="55">
        <v>228.7742122553181</v>
      </c>
      <c r="K51" s="55">
        <v>259.17252464601</v>
      </c>
      <c r="L51" s="54"/>
      <c r="M51" s="53">
        <f t="shared" si="14"/>
        <v>407.03512503135039</v>
      </c>
      <c r="N51" s="54">
        <f t="shared" si="15"/>
        <v>247.93896189249077</v>
      </c>
      <c r="O51" s="54">
        <f t="shared" si="16"/>
        <v>180.92543838044034</v>
      </c>
      <c r="P51" s="54">
        <f t="shared" si="17"/>
        <v>378.8882413856461</v>
      </c>
      <c r="Q51" s="54">
        <f t="shared" si="18"/>
        <v>223.06656793924299</v>
      </c>
      <c r="R51" s="54">
        <f t="shared" si="19"/>
        <v>240.64929232476732</v>
      </c>
      <c r="S51" s="54">
        <f t="shared" si="20"/>
        <v>202.37341436201316</v>
      </c>
      <c r="T51" s="54">
        <f t="shared" si="21"/>
        <v>151.80392930515197</v>
      </c>
      <c r="U51" s="52">
        <f t="shared" si="24"/>
        <v>201.49852746303208</v>
      </c>
      <c r="V51" s="52">
        <f t="shared" si="23"/>
        <v>259.17252464601</v>
      </c>
    </row>
    <row r="52" spans="1:22" x14ac:dyDescent="0.3">
      <c r="A52" s="45">
        <f t="shared" si="2"/>
        <v>44283</v>
      </c>
      <c r="B52" s="53">
        <v>507.20778200448228</v>
      </c>
      <c r="C52" s="54">
        <v>252.43228938973317</v>
      </c>
      <c r="D52" s="54">
        <v>166.21032996546327</v>
      </c>
      <c r="E52" s="54">
        <v>331.34290748773418</v>
      </c>
      <c r="F52" s="54">
        <v>258.00290213504132</v>
      </c>
      <c r="G52" s="54">
        <v>226.26143789734795</v>
      </c>
      <c r="H52" s="54">
        <v>219.43764228533055</v>
      </c>
      <c r="I52" s="54">
        <v>149.40702836720087</v>
      </c>
      <c r="J52" s="55">
        <v>229.22039241113657</v>
      </c>
      <c r="K52" s="55">
        <v>261.2464071513437</v>
      </c>
      <c r="L52" s="54"/>
      <c r="M52" s="53">
        <f t="shared" si="14"/>
        <v>408.79850554699783</v>
      </c>
      <c r="N52" s="54">
        <f t="shared" si="15"/>
        <v>252.45095705905254</v>
      </c>
      <c r="O52" s="54">
        <f t="shared" si="16"/>
        <v>182.78514219942758</v>
      </c>
      <c r="P52" s="54">
        <f t="shared" si="17"/>
        <v>381.30257279091802</v>
      </c>
      <c r="Q52" s="54">
        <f t="shared" si="18"/>
        <v>225.82166073485809</v>
      </c>
      <c r="R52" s="54">
        <f t="shared" si="19"/>
        <v>243.79226000283364</v>
      </c>
      <c r="S52" s="54">
        <f t="shared" si="20"/>
        <v>205.26823518250302</v>
      </c>
      <c r="T52" s="54">
        <f t="shared" si="21"/>
        <v>153.3574511683538</v>
      </c>
      <c r="U52" s="52">
        <f t="shared" si="24"/>
        <v>201.89151163504317</v>
      </c>
      <c r="V52" s="52">
        <f t="shared" si="23"/>
        <v>261.2464071513437</v>
      </c>
    </row>
    <row r="53" spans="1:22" x14ac:dyDescent="0.3">
      <c r="A53" s="45">
        <f t="shared" si="2"/>
        <v>44290</v>
      </c>
      <c r="B53" s="53">
        <v>509.89287506271376</v>
      </c>
      <c r="C53" s="54">
        <v>258.68885222470561</v>
      </c>
      <c r="D53" s="54">
        <v>168.01130412690472</v>
      </c>
      <c r="E53" s="54">
        <v>333.80100933</v>
      </c>
      <c r="F53" s="54">
        <v>260.93871701371796</v>
      </c>
      <c r="G53" s="54">
        <v>229.67499835234608</v>
      </c>
      <c r="H53" s="54">
        <v>229.36264873254962</v>
      </c>
      <c r="I53" s="54">
        <v>151.57973827638278</v>
      </c>
      <c r="J53" s="55">
        <v>229.39319828799873</v>
      </c>
      <c r="K53" s="55">
        <v>263.72431624482977</v>
      </c>
      <c r="L53" s="54"/>
      <c r="M53" s="53">
        <f t="shared" si="14"/>
        <v>410.96263249536935</v>
      </c>
      <c r="N53" s="54">
        <f t="shared" si="15"/>
        <v>258.70798257431983</v>
      </c>
      <c r="O53" s="54">
        <f t="shared" si="16"/>
        <v>184.76571295134758</v>
      </c>
      <c r="P53" s="54">
        <f t="shared" si="17"/>
        <v>384.13130560956984</v>
      </c>
      <c r="Q53" s="54">
        <f t="shared" si="18"/>
        <v>228.39128528569302</v>
      </c>
      <c r="R53" s="54">
        <f t="shared" si="19"/>
        <v>247.47030441779867</v>
      </c>
      <c r="S53" s="54">
        <f t="shared" si="20"/>
        <v>214.55236955606949</v>
      </c>
      <c r="T53" s="54">
        <f t="shared" si="21"/>
        <v>155.58760899587881</v>
      </c>
      <c r="U53" s="52">
        <f t="shared" si="24"/>
        <v>202.04371467130943</v>
      </c>
      <c r="V53" s="52">
        <f t="shared" si="23"/>
        <v>263.72431624482977</v>
      </c>
    </row>
    <row r="54" spans="1:22" x14ac:dyDescent="0.3">
      <c r="A54" s="45">
        <f t="shared" si="2"/>
        <v>44297</v>
      </c>
      <c r="B54" s="53">
        <v>512.41515499719605</v>
      </c>
      <c r="C54" s="54">
        <v>263.57671348587434</v>
      </c>
      <c r="D54" s="54">
        <v>169.78212885985806</v>
      </c>
      <c r="E54" s="54">
        <v>335.93185800952256</v>
      </c>
      <c r="F54" s="54">
        <v>264.00791937436122</v>
      </c>
      <c r="G54" s="54">
        <v>232.07886785183112</v>
      </c>
      <c r="H54" s="54">
        <v>238.68728052264399</v>
      </c>
      <c r="I54" s="54">
        <v>156.86541477879373</v>
      </c>
      <c r="J54" s="55">
        <v>231.26856823812705</v>
      </c>
      <c r="K54" s="55">
        <v>266.37878556823432</v>
      </c>
      <c r="L54" s="54"/>
      <c r="M54" s="53">
        <f t="shared" si="14"/>
        <v>412.99553558631288</v>
      </c>
      <c r="N54" s="54">
        <f t="shared" si="15"/>
        <v>263.59620529866714</v>
      </c>
      <c r="O54" s="54">
        <f t="shared" si="16"/>
        <v>186.71312771606406</v>
      </c>
      <c r="P54" s="54">
        <f t="shared" si="17"/>
        <v>386.58344224919341</v>
      </c>
      <c r="Q54" s="54">
        <f t="shared" si="18"/>
        <v>231.07765961899037</v>
      </c>
      <c r="R54" s="54">
        <f t="shared" si="19"/>
        <v>250.06042663870147</v>
      </c>
      <c r="S54" s="54">
        <f t="shared" si="20"/>
        <v>223.27489633563874</v>
      </c>
      <c r="T54" s="54">
        <f t="shared" si="21"/>
        <v>161.01304235713931</v>
      </c>
      <c r="U54" s="52">
        <f t="shared" si="24"/>
        <v>203.69549298877797</v>
      </c>
      <c r="V54" s="52">
        <f t="shared" si="23"/>
        <v>266.37878556823432</v>
      </c>
    </row>
    <row r="55" spans="1:22" x14ac:dyDescent="0.3">
      <c r="A55" s="45">
        <f t="shared" si="2"/>
        <v>44304</v>
      </c>
      <c r="B55" s="53">
        <v>514.4823019787658</v>
      </c>
      <c r="C55" s="54">
        <v>272.685137992769</v>
      </c>
      <c r="D55" s="54">
        <v>171.61094473821919</v>
      </c>
      <c r="E55" s="54">
        <v>337.69952234352968</v>
      </c>
      <c r="F55" s="54">
        <v>267.91778512513986</v>
      </c>
      <c r="G55" s="54">
        <v>235.51537839880763</v>
      </c>
      <c r="H55" s="54">
        <v>246.36867026878585</v>
      </c>
      <c r="I55" s="54">
        <v>160.5820097843575</v>
      </c>
      <c r="J55" s="55">
        <v>231.64706370615568</v>
      </c>
      <c r="K55" s="55">
        <v>268.98564456203678</v>
      </c>
      <c r="L55" s="54"/>
      <c r="M55" s="53">
        <f t="shared" si="14"/>
        <v>414.66161135800564</v>
      </c>
      <c r="N55" s="54">
        <f t="shared" si="15"/>
        <v>272.70530338443371</v>
      </c>
      <c r="O55" s="54">
        <f t="shared" si="16"/>
        <v>188.72431661420455</v>
      </c>
      <c r="P55" s="54">
        <f t="shared" si="17"/>
        <v>388.61763384694962</v>
      </c>
      <c r="Q55" s="54">
        <f t="shared" si="18"/>
        <v>234.49983964016332</v>
      </c>
      <c r="R55" s="54">
        <f t="shared" si="19"/>
        <v>253.76319932748405</v>
      </c>
      <c r="S55" s="54">
        <f t="shared" si="20"/>
        <v>230.46028759539948</v>
      </c>
      <c r="T55" s="54">
        <f t="shared" si="21"/>
        <v>164.82790664637119</v>
      </c>
      <c r="U55" s="52">
        <f t="shared" si="24"/>
        <v>204.02886220337319</v>
      </c>
      <c r="V55" s="52">
        <f t="shared" si="23"/>
        <v>268.98564456203678</v>
      </c>
    </row>
    <row r="56" spans="1:22" x14ac:dyDescent="0.3">
      <c r="A56" s="45">
        <f t="shared" si="2"/>
        <v>44311</v>
      </c>
      <c r="B56" s="53">
        <v>516.11809798269746</v>
      </c>
      <c r="C56" s="54">
        <v>281.39878239830267</v>
      </c>
      <c r="D56" s="54">
        <v>173.59705339558093</v>
      </c>
      <c r="E56" s="54">
        <v>339.8047848073939</v>
      </c>
      <c r="F56" s="54">
        <v>270.04594039085009</v>
      </c>
      <c r="G56" s="54">
        <v>238.14698454572456</v>
      </c>
      <c r="H56" s="54">
        <v>262.61958074906636</v>
      </c>
      <c r="I56" s="54">
        <v>164.76194814636526</v>
      </c>
      <c r="J56" s="55">
        <v>231.64706370615568</v>
      </c>
      <c r="K56" s="55">
        <v>271.54471283688531</v>
      </c>
      <c r="L56" s="54"/>
      <c r="M56" s="53">
        <f t="shared" si="14"/>
        <v>415.98002756830959</v>
      </c>
      <c r="N56" s="54">
        <f t="shared" si="15"/>
        <v>281.4195921743792</v>
      </c>
      <c r="O56" s="54">
        <f t="shared" si="16"/>
        <v>190.90848382832905</v>
      </c>
      <c r="P56" s="54">
        <f t="shared" si="17"/>
        <v>391.04032639817405</v>
      </c>
      <c r="Q56" s="54">
        <f t="shared" si="18"/>
        <v>236.36254565016307</v>
      </c>
      <c r="R56" s="54">
        <f t="shared" si="19"/>
        <v>256.59870331771901</v>
      </c>
      <c r="S56" s="54">
        <f t="shared" si="20"/>
        <v>245.66185319579245</v>
      </c>
      <c r="T56" s="54">
        <f t="shared" si="21"/>
        <v>169.11836540352468</v>
      </c>
      <c r="U56" s="52">
        <f t="shared" si="24"/>
        <v>204.02886220337319</v>
      </c>
      <c r="V56" s="52">
        <f t="shared" si="23"/>
        <v>271.54471283688531</v>
      </c>
    </row>
    <row r="57" spans="1:22" x14ac:dyDescent="0.3">
      <c r="A57" s="45">
        <f t="shared" si="2"/>
        <v>44318</v>
      </c>
      <c r="B57" s="53">
        <v>517.45202497250114</v>
      </c>
      <c r="C57" s="54">
        <v>291.14440149945671</v>
      </c>
      <c r="D57" s="54">
        <v>175.28602118776249</v>
      </c>
      <c r="E57" s="54">
        <v>341.71166149825416</v>
      </c>
      <c r="F57" s="54">
        <v>272.67774885348967</v>
      </c>
      <c r="G57" s="54">
        <v>240.91693084259575</v>
      </c>
      <c r="H57" s="54">
        <v>279.71556821076376</v>
      </c>
      <c r="I57" s="54">
        <v>169.37608418242311</v>
      </c>
      <c r="J57" s="55">
        <v>232.72344518317274</v>
      </c>
      <c r="K57" s="55">
        <v>274.2396753074575</v>
      </c>
      <c r="L57" s="54"/>
      <c r="M57" s="53">
        <f t="shared" si="14"/>
        <v>417.05514388017986</v>
      </c>
      <c r="N57" s="54">
        <f t="shared" si="15"/>
        <v>291.16593197570648</v>
      </c>
      <c r="O57" s="54">
        <f t="shared" si="16"/>
        <v>192.76587872146422</v>
      </c>
      <c r="P57" s="54">
        <f t="shared" si="17"/>
        <v>393.23472070023695</v>
      </c>
      <c r="Q57" s="54">
        <f t="shared" si="18"/>
        <v>238.66608314083149</v>
      </c>
      <c r="R57" s="54">
        <f t="shared" si="19"/>
        <v>259.58326610524568</v>
      </c>
      <c r="S57" s="54">
        <f t="shared" si="20"/>
        <v>261.65392793018009</v>
      </c>
      <c r="T57" s="54">
        <f t="shared" si="21"/>
        <v>173.85450231466629</v>
      </c>
      <c r="U57" s="52">
        <f t="shared" si="24"/>
        <v>204.97691172551674</v>
      </c>
      <c r="V57" s="52">
        <f t="shared" si="23"/>
        <v>274.2396753074575</v>
      </c>
    </row>
    <row r="58" spans="1:22" x14ac:dyDescent="0.3">
      <c r="A58" s="45">
        <f t="shared" si="2"/>
        <v>44325</v>
      </c>
      <c r="B58" s="53">
        <v>519.21423877165671</v>
      </c>
      <c r="C58" s="54">
        <v>302.37716331186743</v>
      </c>
      <c r="D58" s="54">
        <v>177.16323950199978</v>
      </c>
      <c r="E58" s="54">
        <v>343.56842087178524</v>
      </c>
      <c r="F58" s="54">
        <v>275.0894012954289</v>
      </c>
      <c r="G58" s="54">
        <v>244.72971548949852</v>
      </c>
      <c r="H58" s="54">
        <v>302.72129704851699</v>
      </c>
      <c r="I58" s="54">
        <v>175.43862404126827</v>
      </c>
      <c r="J58" s="55">
        <v>233.87969149837713</v>
      </c>
      <c r="K58" s="55">
        <v>277.38059738756914</v>
      </c>
      <c r="L58" s="54"/>
      <c r="M58" s="53">
        <f t="shared" si="14"/>
        <v>418.47545010005314</v>
      </c>
      <c r="N58" s="54">
        <f t="shared" si="15"/>
        <v>302.39952446427026</v>
      </c>
      <c r="O58" s="54">
        <f t="shared" si="16"/>
        <v>194.83029683902964</v>
      </c>
      <c r="P58" s="54">
        <f t="shared" si="17"/>
        <v>395.37144102888095</v>
      </c>
      <c r="Q58" s="54">
        <f t="shared" si="18"/>
        <v>240.77692513155043</v>
      </c>
      <c r="R58" s="54">
        <f t="shared" si="19"/>
        <v>263.69146675406438</v>
      </c>
      <c r="S58" s="54">
        <f t="shared" si="20"/>
        <v>283.17414346126225</v>
      </c>
      <c r="T58" s="54">
        <f t="shared" si="21"/>
        <v>180.07733982451902</v>
      </c>
      <c r="U58" s="52">
        <f t="shared" si="24"/>
        <v>205.99530417281858</v>
      </c>
      <c r="V58" s="52">
        <f t="shared" si="23"/>
        <v>277.38059738756914</v>
      </c>
    </row>
    <row r="59" spans="1:22" x14ac:dyDescent="0.3">
      <c r="A59" s="45">
        <f t="shared" si="2"/>
        <v>44332</v>
      </c>
      <c r="B59" s="53">
        <v>520.12137226195603</v>
      </c>
      <c r="C59" s="54">
        <v>315.11607262638637</v>
      </c>
      <c r="D59" s="54">
        <v>180.54226323873016</v>
      </c>
      <c r="E59" s="54">
        <v>345.47120079461757</v>
      </c>
      <c r="F59" s="54">
        <v>277.50755931333913</v>
      </c>
      <c r="G59" s="54">
        <v>247.26564212123233</v>
      </c>
      <c r="H59" s="54">
        <v>321.96200591003702</v>
      </c>
      <c r="I59" s="54">
        <v>181.33262041414622</v>
      </c>
      <c r="J59" s="55">
        <v>233.94149395088652</v>
      </c>
      <c r="K59" s="55">
        <v>280.58532560333077</v>
      </c>
      <c r="L59" s="54"/>
      <c r="M59" s="53">
        <f t="shared" si="14"/>
        <v>419.20658007936942</v>
      </c>
      <c r="N59" s="54">
        <f t="shared" si="15"/>
        <v>315.13937583634907</v>
      </c>
      <c r="O59" s="54">
        <f t="shared" si="16"/>
        <v>198.54628329030402</v>
      </c>
      <c r="P59" s="54">
        <f t="shared" si="17"/>
        <v>397.56112085493169</v>
      </c>
      <c r="Q59" s="54">
        <f t="shared" si="18"/>
        <v>242.89346124414803</v>
      </c>
      <c r="R59" s="54">
        <f t="shared" si="19"/>
        <v>266.42387794395637</v>
      </c>
      <c r="S59" s="54">
        <f t="shared" si="20"/>
        <v>301.17245182136162</v>
      </c>
      <c r="T59" s="54">
        <f t="shared" si="21"/>
        <v>186.12717744473176</v>
      </c>
      <c r="U59" s="52">
        <f t="shared" si="24"/>
        <v>206.04973820649519</v>
      </c>
      <c r="V59" s="52">
        <f t="shared" si="23"/>
        <v>280.58532560333077</v>
      </c>
    </row>
    <row r="60" spans="1:22" x14ac:dyDescent="0.3">
      <c r="A60" s="45">
        <f t="shared" si="2"/>
        <v>44339</v>
      </c>
      <c r="B60" s="53">
        <v>521.97812695105063</v>
      </c>
      <c r="C60" s="54">
        <v>329.13267895560421</v>
      </c>
      <c r="D60" s="54">
        <v>184.52525260716487</v>
      </c>
      <c r="E60" s="54">
        <v>347.80197911279333</v>
      </c>
      <c r="F60" s="54">
        <v>279.6430825404841</v>
      </c>
      <c r="G60" s="54">
        <v>251.72964849344822</v>
      </c>
      <c r="H60" s="54">
        <v>343.98346581645274</v>
      </c>
      <c r="I60" s="54">
        <v>190.45968092299105</v>
      </c>
      <c r="J60" s="55">
        <v>236.46817048861982</v>
      </c>
      <c r="K60" s="55">
        <v>284.89180168309065</v>
      </c>
      <c r="L60" s="54"/>
      <c r="M60" s="53">
        <f t="shared" si="14"/>
        <v>420.70308421238872</v>
      </c>
      <c r="N60" s="54">
        <f t="shared" si="15"/>
        <v>329.15701871034713</v>
      </c>
      <c r="O60" s="54">
        <f t="shared" si="16"/>
        <v>202.92646398207825</v>
      </c>
      <c r="P60" s="54">
        <f t="shared" si="17"/>
        <v>400.2433323924115</v>
      </c>
      <c r="Q60" s="54">
        <f t="shared" si="18"/>
        <v>244.76261619434825</v>
      </c>
      <c r="R60" s="54">
        <f t="shared" si="19"/>
        <v>271.23375722459326</v>
      </c>
      <c r="S60" s="54">
        <f t="shared" si="20"/>
        <v>321.77195409478895</v>
      </c>
      <c r="T60" s="54">
        <f t="shared" si="21"/>
        <v>195.49556360161122</v>
      </c>
      <c r="U60" s="52">
        <f t="shared" si="24"/>
        <v>208.27517085779618</v>
      </c>
      <c r="V60" s="52">
        <f t="shared" si="23"/>
        <v>284.89180168309065</v>
      </c>
    </row>
    <row r="61" spans="1:22" x14ac:dyDescent="0.3">
      <c r="A61" s="45">
        <f t="shared" si="2"/>
        <v>44346</v>
      </c>
      <c r="B61" s="53">
        <v>524.52791338542795</v>
      </c>
      <c r="C61" s="54">
        <v>342.87616782188292</v>
      </c>
      <c r="D61" s="54">
        <v>190.58768603218229</v>
      </c>
      <c r="E61" s="54">
        <v>351.624101192149</v>
      </c>
      <c r="F61" s="54">
        <v>284.72873285188791</v>
      </c>
      <c r="G61" s="54">
        <v>257.51697957598805</v>
      </c>
      <c r="H61" s="54">
        <v>369.3924457393253</v>
      </c>
      <c r="I61" s="54">
        <v>199.61512292928165</v>
      </c>
      <c r="J61" s="55">
        <v>236.6191972399962</v>
      </c>
      <c r="K61" s="55">
        <v>290.2800666557452</v>
      </c>
      <c r="L61" s="54"/>
      <c r="M61" s="53">
        <f t="shared" si="14"/>
        <v>422.75815694750742</v>
      </c>
      <c r="N61" s="54">
        <f t="shared" si="15"/>
        <v>342.90152392404349</v>
      </c>
      <c r="O61" s="54">
        <f t="shared" si="16"/>
        <v>209.59345487185405</v>
      </c>
      <c r="P61" s="54">
        <f t="shared" si="17"/>
        <v>404.64175152088865</v>
      </c>
      <c r="Q61" s="54">
        <f t="shared" si="18"/>
        <v>249.21392270964029</v>
      </c>
      <c r="R61" s="54">
        <f t="shared" si="19"/>
        <v>277.46949291649287</v>
      </c>
      <c r="S61" s="54">
        <f t="shared" si="20"/>
        <v>345.54023929981264</v>
      </c>
      <c r="T61" s="54">
        <f t="shared" si="21"/>
        <v>204.89308168190948</v>
      </c>
      <c r="U61" s="52">
        <f t="shared" si="24"/>
        <v>208.40819139236547</v>
      </c>
      <c r="V61" s="52">
        <f t="shared" si="23"/>
        <v>290.2800666557452</v>
      </c>
    </row>
    <row r="62" spans="1:22" x14ac:dyDescent="0.3">
      <c r="A62" s="45">
        <f t="shared" si="2"/>
        <v>44353</v>
      </c>
      <c r="B62" s="53">
        <v>526.63143230380365</v>
      </c>
      <c r="C62" s="54">
        <v>356.90085745480906</v>
      </c>
      <c r="D62" s="54">
        <v>197.63280379799193</v>
      </c>
      <c r="E62" s="54">
        <v>354.2571440860853</v>
      </c>
      <c r="F62" s="54">
        <v>290.53517040503846</v>
      </c>
      <c r="G62" s="54">
        <v>264.24227138027271</v>
      </c>
      <c r="H62" s="54">
        <v>388.28927977031572</v>
      </c>
      <c r="I62" s="54">
        <v>209.36424607739571</v>
      </c>
      <c r="J62" s="55">
        <v>237.85958859094791</v>
      </c>
      <c r="K62" s="55">
        <v>295.85030722335119</v>
      </c>
      <c r="L62" s="54"/>
      <c r="M62" s="53">
        <f t="shared" si="14"/>
        <v>424.45354771383882</v>
      </c>
      <c r="N62" s="54">
        <f t="shared" si="15"/>
        <v>356.92725069951985</v>
      </c>
      <c r="O62" s="54">
        <f t="shared" si="16"/>
        <v>217.34112526576283</v>
      </c>
      <c r="P62" s="54">
        <f t="shared" si="17"/>
        <v>407.67180288773108</v>
      </c>
      <c r="Q62" s="54">
        <f t="shared" si="18"/>
        <v>254.29611116703754</v>
      </c>
      <c r="R62" s="54">
        <f t="shared" si="19"/>
        <v>284.7158628829427</v>
      </c>
      <c r="S62" s="54">
        <f t="shared" si="20"/>
        <v>363.21687732636593</v>
      </c>
      <c r="T62" s="54">
        <f t="shared" si="21"/>
        <v>214.8999782346381</v>
      </c>
      <c r="U62" s="52">
        <f t="shared" si="24"/>
        <v>209.50069665434717</v>
      </c>
      <c r="V62" s="52">
        <f t="shared" si="23"/>
        <v>295.85030722335119</v>
      </c>
    </row>
    <row r="63" spans="1:22" x14ac:dyDescent="0.3">
      <c r="A63" s="45">
        <f t="shared" si="2"/>
        <v>44360</v>
      </c>
      <c r="B63" s="53">
        <v>526.63143230380365</v>
      </c>
      <c r="C63" s="54">
        <v>366.11418865467715</v>
      </c>
      <c r="D63" s="54">
        <v>208.45163384907272</v>
      </c>
      <c r="E63" s="54">
        <v>356.1303116612691</v>
      </c>
      <c r="F63" s="54">
        <v>293.97154255840968</v>
      </c>
      <c r="G63" s="54">
        <v>268.59152797373679</v>
      </c>
      <c r="H63" s="54">
        <v>399.39245573004496</v>
      </c>
      <c r="I63" s="54">
        <v>215.53278501452994</v>
      </c>
      <c r="J63" s="55">
        <v>238.05633430387863</v>
      </c>
      <c r="K63" s="55">
        <v>300.84896700001127</v>
      </c>
      <c r="L63" s="54"/>
      <c r="M63" s="53">
        <f t="shared" si="14"/>
        <v>424.45354771383882</v>
      </c>
      <c r="N63" s="54">
        <f t="shared" si="15"/>
        <v>366.14126323623509</v>
      </c>
      <c r="O63" s="54">
        <f t="shared" si="16"/>
        <v>229.23882975698879</v>
      </c>
      <c r="P63" s="54">
        <f t="shared" si="17"/>
        <v>409.82740543586334</v>
      </c>
      <c r="Q63" s="54">
        <f t="shared" si="18"/>
        <v>257.30385743715948</v>
      </c>
      <c r="R63" s="54">
        <f t="shared" si="19"/>
        <v>289.40210152840683</v>
      </c>
      <c r="S63" s="54">
        <f t="shared" si="20"/>
        <v>373.60310509676327</v>
      </c>
      <c r="T63" s="54">
        <f t="shared" si="21"/>
        <v>221.23161751004534</v>
      </c>
      <c r="U63" s="52">
        <f t="shared" si="24"/>
        <v>209.67398529142466</v>
      </c>
      <c r="V63" s="52">
        <f t="shared" si="23"/>
        <v>300.84896700001127</v>
      </c>
    </row>
    <row r="64" spans="1:22" x14ac:dyDescent="0.3">
      <c r="A64" s="45">
        <f t="shared" si="2"/>
        <v>44367</v>
      </c>
      <c r="B64" s="53">
        <v>528.68600334895223</v>
      </c>
      <c r="C64" s="54">
        <v>373.90414423611514</v>
      </c>
      <c r="D64" s="54">
        <v>226.03311456560806</v>
      </c>
      <c r="E64" s="54">
        <v>358.74484955747209</v>
      </c>
      <c r="F64" s="54">
        <v>299.12045143462285</v>
      </c>
      <c r="G64" s="54">
        <v>275.37938271224505</v>
      </c>
      <c r="H64" s="54">
        <v>409.94698554487962</v>
      </c>
      <c r="I64" s="54">
        <v>227.98385966741171</v>
      </c>
      <c r="J64" s="55">
        <v>241.2625555983274</v>
      </c>
      <c r="K64" s="55">
        <v>309.05883489784247</v>
      </c>
      <c r="L64" s="54"/>
      <c r="M64" s="53">
        <f t="shared" si="14"/>
        <v>426.10948755269061</v>
      </c>
      <c r="N64" s="54">
        <f t="shared" si="15"/>
        <v>373.93179489419305</v>
      </c>
      <c r="O64" s="54">
        <f t="shared" si="16"/>
        <v>248.57356938187351</v>
      </c>
      <c r="P64" s="54">
        <f t="shared" si="17"/>
        <v>412.83616163360529</v>
      </c>
      <c r="Q64" s="54">
        <f t="shared" si="18"/>
        <v>261.81053214421502</v>
      </c>
      <c r="R64" s="54">
        <f t="shared" si="19"/>
        <v>296.71588182897511</v>
      </c>
      <c r="S64" s="54">
        <f t="shared" si="20"/>
        <v>383.47611360026855</v>
      </c>
      <c r="T64" s="54">
        <f t="shared" si="21"/>
        <v>234.01190699134008</v>
      </c>
      <c r="U64" s="52">
        <f t="shared" si="24"/>
        <v>212.49794374016378</v>
      </c>
      <c r="V64" s="52">
        <f t="shared" si="23"/>
        <v>309.05883489784247</v>
      </c>
    </row>
    <row r="65" spans="1:22" x14ac:dyDescent="0.3">
      <c r="A65" s="45">
        <f t="shared" si="2"/>
        <v>44374</v>
      </c>
      <c r="B65" s="53">
        <v>531.30540857691551</v>
      </c>
      <c r="C65" s="54">
        <v>383.44849985912197</v>
      </c>
      <c r="D65" s="54">
        <v>249.24572119297906</v>
      </c>
      <c r="E65" s="54">
        <v>361.66377559385927</v>
      </c>
      <c r="F65" s="54">
        <v>310.07475558714049</v>
      </c>
      <c r="G65" s="54">
        <v>285.45834878658991</v>
      </c>
      <c r="H65" s="54">
        <v>422.92895451954701</v>
      </c>
      <c r="I65" s="54">
        <v>242.23461012359252</v>
      </c>
      <c r="J65" s="55">
        <v>246.39198936456089</v>
      </c>
      <c r="K65" s="55">
        <v>320.19153802746996</v>
      </c>
      <c r="L65" s="54"/>
      <c r="M65" s="53">
        <f t="shared" si="14"/>
        <v>428.22067153015553</v>
      </c>
      <c r="N65" s="54">
        <f t="shared" si="15"/>
        <v>383.47685633369849</v>
      </c>
      <c r="O65" s="54">
        <f t="shared" si="16"/>
        <v>274.10098157150708</v>
      </c>
      <c r="P65" s="54">
        <f t="shared" si="17"/>
        <v>416.1952014147783</v>
      </c>
      <c r="Q65" s="54">
        <f t="shared" si="18"/>
        <v>271.39848303719185</v>
      </c>
      <c r="R65" s="54">
        <f t="shared" si="19"/>
        <v>307.57577002110799</v>
      </c>
      <c r="S65" s="54">
        <f t="shared" si="20"/>
        <v>395.61981799333256</v>
      </c>
      <c r="T65" s="54">
        <f t="shared" si="21"/>
        <v>248.63945692041634</v>
      </c>
      <c r="U65" s="52">
        <f t="shared" si="24"/>
        <v>217.01581898679214</v>
      </c>
      <c r="V65" s="52">
        <f t="shared" si="23"/>
        <v>320.19153802746996</v>
      </c>
    </row>
    <row r="66" spans="1:22" x14ac:dyDescent="0.3">
      <c r="A66" s="45">
        <f t="shared" si="2"/>
        <v>44381</v>
      </c>
      <c r="B66" s="53">
        <v>536.00327600052719</v>
      </c>
      <c r="C66" s="54">
        <v>394.29679443316599</v>
      </c>
      <c r="D66" s="54">
        <v>273.69534314063151</v>
      </c>
      <c r="E66" s="54">
        <v>365.77682207152117</v>
      </c>
      <c r="F66" s="54">
        <v>330.15023142093486</v>
      </c>
      <c r="G66" s="54">
        <v>300.36665400632876</v>
      </c>
      <c r="H66" s="54">
        <v>433.05293130591383</v>
      </c>
      <c r="I66" s="54">
        <v>260.33926013039689</v>
      </c>
      <c r="J66" s="55">
        <v>254.7953854804577</v>
      </c>
      <c r="K66" s="55">
        <v>334.06046338211695</v>
      </c>
      <c r="L66" s="54"/>
      <c r="M66" s="53">
        <f t="shared" si="14"/>
        <v>432.00705109720525</v>
      </c>
      <c r="N66" s="54">
        <f t="shared" si="15"/>
        <v>394.32595315208408</v>
      </c>
      <c r="O66" s="54">
        <f t="shared" si="16"/>
        <v>300.98876661683192</v>
      </c>
      <c r="P66" s="54">
        <f t="shared" si="17"/>
        <v>420.92841033067805</v>
      </c>
      <c r="Q66" s="54">
        <f t="shared" si="18"/>
        <v>288.96990279764509</v>
      </c>
      <c r="R66" s="54">
        <f t="shared" si="19"/>
        <v>323.63917638901552</v>
      </c>
      <c r="S66" s="54">
        <f t="shared" si="20"/>
        <v>405.09007490241834</v>
      </c>
      <c r="T66" s="54">
        <f t="shared" si="21"/>
        <v>267.22280610874782</v>
      </c>
      <c r="U66" s="52">
        <f t="shared" si="24"/>
        <v>224.41731728657444</v>
      </c>
      <c r="V66" s="52">
        <f t="shared" si="23"/>
        <v>334.06046338211695</v>
      </c>
    </row>
    <row r="67" spans="1:22" x14ac:dyDescent="0.3">
      <c r="A67" s="45">
        <f t="shared" si="2"/>
        <v>44388</v>
      </c>
      <c r="B67" s="53">
        <v>545.26341347592995</v>
      </c>
      <c r="C67" s="54">
        <v>406.58772954444964</v>
      </c>
      <c r="D67" s="54">
        <v>297.41561333387716</v>
      </c>
      <c r="E67" s="54">
        <v>374.65261286256077</v>
      </c>
      <c r="F67" s="54">
        <v>357.41948494074938</v>
      </c>
      <c r="G67" s="54">
        <v>321.03863778368492</v>
      </c>
      <c r="H67" s="54">
        <v>451.70121836946169</v>
      </c>
      <c r="I67" s="54">
        <v>283.41180948572838</v>
      </c>
      <c r="J67" s="55">
        <v>267.44571663235138</v>
      </c>
      <c r="K67" s="55">
        <v>351.41682264239228</v>
      </c>
      <c r="L67" s="54"/>
      <c r="M67" s="53">
        <f t="shared" si="14"/>
        <v>439.47052168147741</v>
      </c>
      <c r="N67" s="54">
        <f t="shared" si="15"/>
        <v>406.61779719270021</v>
      </c>
      <c r="O67" s="54">
        <f t="shared" si="16"/>
        <v>327.07446755480714</v>
      </c>
      <c r="P67" s="54">
        <f t="shared" si="17"/>
        <v>431.14248700984353</v>
      </c>
      <c r="Q67" s="54">
        <f t="shared" si="18"/>
        <v>312.83780531302546</v>
      </c>
      <c r="R67" s="54">
        <f t="shared" si="19"/>
        <v>345.91283331728988</v>
      </c>
      <c r="S67" s="54">
        <f t="shared" si="20"/>
        <v>422.53421500001303</v>
      </c>
      <c r="T67" s="54">
        <f t="shared" si="21"/>
        <v>290.90540926174947</v>
      </c>
      <c r="U67" s="52">
        <f t="shared" si="24"/>
        <v>235.55940831990088</v>
      </c>
      <c r="V67" s="52">
        <f t="shared" si="23"/>
        <v>351.41682264239228</v>
      </c>
    </row>
    <row r="68" spans="1:22" x14ac:dyDescent="0.3">
      <c r="A68" s="45">
        <f t="shared" si="2"/>
        <v>44395</v>
      </c>
      <c r="B68" s="53">
        <v>555.84963831169853</v>
      </c>
      <c r="C68" s="54">
        <v>420.70092990867511</v>
      </c>
      <c r="D68" s="54">
        <v>315.37945007307417</v>
      </c>
      <c r="E68" s="54">
        <v>385.32912168502963</v>
      </c>
      <c r="F68" s="54">
        <v>385.56357956641182</v>
      </c>
      <c r="G68" s="54">
        <v>343.47194839536729</v>
      </c>
      <c r="H68" s="54">
        <v>468.3179938924041</v>
      </c>
      <c r="I68" s="54">
        <v>307.89427894300707</v>
      </c>
      <c r="J68" s="55">
        <v>282.72506391505095</v>
      </c>
      <c r="K68" s="55">
        <v>368.44286681162976</v>
      </c>
      <c r="L68" s="54"/>
      <c r="M68" s="53">
        <f t="shared" si="14"/>
        <v>448.00279000579991</v>
      </c>
      <c r="N68" s="54">
        <f t="shared" si="15"/>
        <v>420.73204124495015</v>
      </c>
      <c r="O68" s="54">
        <f t="shared" si="16"/>
        <v>346.82969247677022</v>
      </c>
      <c r="P68" s="54">
        <f t="shared" si="17"/>
        <v>443.42879279890894</v>
      </c>
      <c r="Q68" s="54">
        <f t="shared" si="18"/>
        <v>337.47142817405643</v>
      </c>
      <c r="R68" s="54">
        <f t="shared" si="19"/>
        <v>370.08428535167872</v>
      </c>
      <c r="S68" s="54">
        <f t="shared" si="20"/>
        <v>438.0780212061656</v>
      </c>
      <c r="T68" s="54">
        <f t="shared" si="21"/>
        <v>316.03521175703537</v>
      </c>
      <c r="U68" s="52">
        <f t="shared" si="24"/>
        <v>249.01707012412669</v>
      </c>
      <c r="V68" s="52">
        <f t="shared" si="23"/>
        <v>368.44286681162976</v>
      </c>
    </row>
    <row r="69" spans="1:22" x14ac:dyDescent="0.3">
      <c r="A69" s="45">
        <f t="shared" si="2"/>
        <v>44402</v>
      </c>
      <c r="B69" s="53">
        <v>563.51377310055841</v>
      </c>
      <c r="C69" s="54">
        <v>436.45430598437468</v>
      </c>
      <c r="D69" s="54">
        <v>329.14611404084553</v>
      </c>
      <c r="E69" s="54">
        <v>397.35087061683458</v>
      </c>
      <c r="F69" s="54">
        <v>409.12172378147909</v>
      </c>
      <c r="G69" s="54">
        <v>362.90876835573147</v>
      </c>
      <c r="H69" s="54">
        <v>483.66379277836057</v>
      </c>
      <c r="I69" s="54">
        <v>324.72285360175164</v>
      </c>
      <c r="J69" s="55">
        <v>300.52821704455909</v>
      </c>
      <c r="K69" s="55">
        <v>383.44357300767928</v>
      </c>
      <c r="L69" s="54"/>
      <c r="M69" s="53">
        <f t="shared" si="14"/>
        <v>454.1799169331801</v>
      </c>
      <c r="N69" s="54">
        <f t="shared" si="15"/>
        <v>436.48658230162727</v>
      </c>
      <c r="O69" s="54">
        <f t="shared" si="16"/>
        <v>361.96919452507063</v>
      </c>
      <c r="P69" s="54">
        <f t="shared" si="17"/>
        <v>457.26317311475555</v>
      </c>
      <c r="Q69" s="54">
        <f t="shared" si="18"/>
        <v>358.09111580723379</v>
      </c>
      <c r="R69" s="54">
        <f t="shared" si="19"/>
        <v>391.02707750150671</v>
      </c>
      <c r="S69" s="54">
        <f t="shared" si="20"/>
        <v>452.43291958175973</v>
      </c>
      <c r="T69" s="54">
        <f t="shared" si="21"/>
        <v>333.30874530271677</v>
      </c>
      <c r="U69" s="52">
        <f t="shared" si="24"/>
        <v>264.69763614784978</v>
      </c>
      <c r="V69" s="52">
        <f t="shared" si="23"/>
        <v>383.44357300767928</v>
      </c>
    </row>
    <row r="70" spans="1:22" x14ac:dyDescent="0.3">
      <c r="A70" s="45">
        <f t="shared" ref="A70:A133" si="25">A69+7</f>
        <v>44409</v>
      </c>
      <c r="B70" s="53">
        <v>572.71734276517907</v>
      </c>
      <c r="C70" s="54">
        <v>447.61654209099464</v>
      </c>
      <c r="D70" s="54">
        <v>337.383701037538</v>
      </c>
      <c r="E70" s="54">
        <v>407.72232991014857</v>
      </c>
      <c r="F70" s="54">
        <v>423.7520970858161</v>
      </c>
      <c r="G70" s="54">
        <v>376.89600909300179</v>
      </c>
      <c r="H70" s="54">
        <v>495.27722967500694</v>
      </c>
      <c r="I70" s="54">
        <v>337.84087512080703</v>
      </c>
      <c r="J70" s="55">
        <v>318.46675404109419</v>
      </c>
      <c r="K70" s="55">
        <v>394.98803327800044</v>
      </c>
      <c r="L70" s="54"/>
      <c r="M70" s="53">
        <f t="shared" si="14"/>
        <v>461.59779508506023</v>
      </c>
      <c r="N70" s="54">
        <f t="shared" si="15"/>
        <v>447.64964386894007</v>
      </c>
      <c r="O70" s="54">
        <f t="shared" si="16"/>
        <v>371.02824946397521</v>
      </c>
      <c r="P70" s="54">
        <f t="shared" si="17"/>
        <v>469.19843420762589</v>
      </c>
      <c r="Q70" s="54">
        <f t="shared" si="18"/>
        <v>370.89661206102028</v>
      </c>
      <c r="R70" s="54">
        <f t="shared" si="19"/>
        <v>406.09805496117394</v>
      </c>
      <c r="S70" s="54">
        <f t="shared" si="20"/>
        <v>463.29645999967158</v>
      </c>
      <c r="T70" s="54">
        <f t="shared" si="21"/>
        <v>346.77361617605771</v>
      </c>
      <c r="U70" s="52">
        <f t="shared" si="24"/>
        <v>280.4974448501041</v>
      </c>
      <c r="V70" s="52">
        <f t="shared" si="23"/>
        <v>394.98803327800044</v>
      </c>
    </row>
    <row r="71" spans="1:22" x14ac:dyDescent="0.3">
      <c r="A71" s="45">
        <f t="shared" si="25"/>
        <v>44416</v>
      </c>
      <c r="B71" s="53">
        <v>580.99743260188905</v>
      </c>
      <c r="C71" s="54">
        <v>456.21269968578025</v>
      </c>
      <c r="D71" s="54">
        <v>342.80464107117149</v>
      </c>
      <c r="E71" s="54">
        <v>417.54900436590924</v>
      </c>
      <c r="F71" s="54">
        <v>430.58706977291939</v>
      </c>
      <c r="G71" s="54">
        <v>386.7036395986305</v>
      </c>
      <c r="H71" s="54">
        <v>505.97199266621948</v>
      </c>
      <c r="I71" s="54">
        <v>346.5156818143077</v>
      </c>
      <c r="J71" s="55">
        <v>333.90016815106833</v>
      </c>
      <c r="K71" s="55">
        <v>403.73424266103069</v>
      </c>
      <c r="L71" s="54"/>
      <c r="M71" s="53">
        <f t="shared" si="14"/>
        <v>468.27136846294661</v>
      </c>
      <c r="N71" s="54">
        <f t="shared" si="15"/>
        <v>456.24643715984752</v>
      </c>
      <c r="O71" s="54">
        <f t="shared" si="16"/>
        <v>376.98977601354744</v>
      </c>
      <c r="P71" s="54">
        <f t="shared" si="17"/>
        <v>480.50676816403944</v>
      </c>
      <c r="Q71" s="54">
        <f t="shared" si="18"/>
        <v>376.87904431471327</v>
      </c>
      <c r="R71" s="54">
        <f t="shared" si="19"/>
        <v>416.66558440171758</v>
      </c>
      <c r="S71" s="54">
        <f t="shared" si="20"/>
        <v>473.30064661979048</v>
      </c>
      <c r="T71" s="54">
        <f t="shared" si="21"/>
        <v>355.67779062107655</v>
      </c>
      <c r="U71" s="52">
        <f t="shared" si="24"/>
        <v>294.09080481069412</v>
      </c>
      <c r="V71" s="52">
        <f t="shared" ref="V71:V76" si="26">K71*V$2</f>
        <v>403.73424266103069</v>
      </c>
    </row>
    <row r="72" spans="1:22" x14ac:dyDescent="0.3">
      <c r="A72" s="45">
        <f t="shared" si="25"/>
        <v>44423</v>
      </c>
      <c r="B72" s="53">
        <v>592.77008205067966</v>
      </c>
      <c r="C72" s="54">
        <v>467.68117770731845</v>
      </c>
      <c r="D72" s="54">
        <v>346.45641268690787</v>
      </c>
      <c r="E72" s="54">
        <v>429.64182716101539</v>
      </c>
      <c r="F72" s="54">
        <v>437.43747128368983</v>
      </c>
      <c r="G72" s="54">
        <v>395.72222549064753</v>
      </c>
      <c r="H72" s="54">
        <v>523.14291025361297</v>
      </c>
      <c r="I72" s="54">
        <v>355.46756178940728</v>
      </c>
      <c r="J72" s="55">
        <v>348.65935388680015</v>
      </c>
      <c r="K72" s="55">
        <v>412.98316338321894</v>
      </c>
      <c r="L72" s="54"/>
      <c r="M72" s="53">
        <f t="shared" ref="M72" si="27">B72*M$2</f>
        <v>477.7598693727212</v>
      </c>
      <c r="N72" s="54">
        <f t="shared" ref="N72" si="28">C72*N$2</f>
        <v>467.71576328903404</v>
      </c>
      <c r="O72" s="54">
        <f t="shared" ref="O72" si="29">D72*O$2</f>
        <v>381.00570928436701</v>
      </c>
      <c r="P72" s="54">
        <f t="shared" ref="P72" si="30">E72*P$2</f>
        <v>494.42293881347257</v>
      </c>
      <c r="Q72" s="54">
        <f t="shared" ref="Q72" si="31">F72*Q$2</f>
        <v>382.87498092263974</v>
      </c>
      <c r="R72" s="54">
        <f t="shared" ref="R72" si="32">G72*R$2</f>
        <v>426.38293375243637</v>
      </c>
      <c r="S72" s="54">
        <f t="shared" ref="S72" si="33">H72*S$2</f>
        <v>489.36281313288782</v>
      </c>
      <c r="T72" s="54">
        <f t="shared" ref="T72" si="34">I72*T$2</f>
        <v>364.86636435250938</v>
      </c>
      <c r="U72" s="52">
        <f t="shared" ref="U72" si="35">J72*U$2</f>
        <v>307.09032150877522</v>
      </c>
      <c r="V72" s="52">
        <f t="shared" si="26"/>
        <v>412.98316338321894</v>
      </c>
    </row>
    <row r="73" spans="1:22" x14ac:dyDescent="0.3">
      <c r="A73" s="45">
        <f t="shared" si="25"/>
        <v>44430</v>
      </c>
      <c r="B73" s="53">
        <v>606.03207372246652</v>
      </c>
      <c r="C73" s="54">
        <v>477.71959067243785</v>
      </c>
      <c r="D73" s="54">
        <v>348.86185923411068</v>
      </c>
      <c r="E73" s="54">
        <v>440.4751049390099</v>
      </c>
      <c r="F73" s="54">
        <v>442.30794055877641</v>
      </c>
      <c r="G73" s="54">
        <v>406.19715437362333</v>
      </c>
      <c r="H73" s="54">
        <v>537.01830699731374</v>
      </c>
      <c r="I73" s="54">
        <v>361.83033059134277</v>
      </c>
      <c r="J73" s="55">
        <v>360.53541974985552</v>
      </c>
      <c r="K73" s="55">
        <v>421.09713077156721</v>
      </c>
      <c r="L73" s="54"/>
      <c r="M73" s="53">
        <f t="shared" ref="M73" si="36">B73*M$2</f>
        <v>488.44874791196116</v>
      </c>
      <c r="N73" s="54">
        <f t="shared" ref="N73" si="37">C73*N$2</f>
        <v>477.75491860678261</v>
      </c>
      <c r="O73" s="54">
        <f t="shared" ref="O73" si="38">D73*O$2</f>
        <v>383.65103156532842</v>
      </c>
      <c r="P73" s="54">
        <f t="shared" ref="P73" si="39">E73*P$2</f>
        <v>506.8896510778988</v>
      </c>
      <c r="Q73" s="54">
        <f t="shared" ref="Q73" si="40">F73*Q$2</f>
        <v>387.13794638216183</v>
      </c>
      <c r="R73" s="54">
        <f t="shared" ref="R73" si="41">G73*R$2</f>
        <v>437.66946410193509</v>
      </c>
      <c r="S73" s="54">
        <f t="shared" ref="S73" si="42">H73*S$2</f>
        <v>502.3422553670195</v>
      </c>
      <c r="T73" s="54">
        <f t="shared" ref="T73" si="43">I73*T$2</f>
        <v>371.39736906160618</v>
      </c>
      <c r="U73" s="52">
        <f t="shared" ref="U73" si="44">J73*U$2</f>
        <v>317.55045930083099</v>
      </c>
      <c r="V73" s="52">
        <f t="shared" si="26"/>
        <v>421.09713077156721</v>
      </c>
    </row>
    <row r="74" spans="1:22" x14ac:dyDescent="0.3">
      <c r="A74" s="45">
        <f t="shared" si="25"/>
        <v>44437</v>
      </c>
      <c r="B74" s="53">
        <v>619.14660765929102</v>
      </c>
      <c r="C74" s="54">
        <v>487.91519925495032</v>
      </c>
      <c r="D74" s="54">
        <v>351.12002732725273</v>
      </c>
      <c r="E74" s="54">
        <v>451.70731577089794</v>
      </c>
      <c r="F74" s="54">
        <v>447.11839415078362</v>
      </c>
      <c r="G74" s="54">
        <v>412.46472277458025</v>
      </c>
      <c r="H74" s="54">
        <v>552.51428390780211</v>
      </c>
      <c r="I74" s="54">
        <v>368.72317122787098</v>
      </c>
      <c r="J74" s="55">
        <v>371.54135090951598</v>
      </c>
      <c r="K74" s="55">
        <v>428.8590428708373</v>
      </c>
      <c r="L74" s="54"/>
      <c r="M74" s="53">
        <f t="shared" ref="M74" si="45">B74*M$2</f>
        <v>499.01877870512408</v>
      </c>
      <c r="N74" s="54">
        <f t="shared" ref="N74" si="46">C74*N$2</f>
        <v>487.95128116672794</v>
      </c>
      <c r="O74" s="54">
        <f t="shared" ref="O74" si="47">D74*O$2</f>
        <v>386.13438850289634</v>
      </c>
      <c r="P74" s="54">
        <f t="shared" ref="P74" si="48">E74*P$2</f>
        <v>519.81544725926858</v>
      </c>
      <c r="Q74" s="54">
        <f t="shared" ref="Q74" si="49">F74*Q$2</f>
        <v>391.34838204023225</v>
      </c>
      <c r="R74" s="54">
        <f t="shared" ref="R74" si="50">G74*R$2</f>
        <v>444.42264608199861</v>
      </c>
      <c r="S74" s="54">
        <f t="shared" ref="S74" si="51">H74*S$2</f>
        <v>516.83763455409985</v>
      </c>
      <c r="T74" s="54">
        <f t="shared" ref="T74" si="52">I74*T$2</f>
        <v>378.47246106283143</v>
      </c>
      <c r="U74" s="52">
        <f t="shared" ref="U74" si="53">J74*U$2</f>
        <v>327.24420450125632</v>
      </c>
      <c r="V74" s="52">
        <f t="shared" si="26"/>
        <v>428.8590428708373</v>
      </c>
    </row>
    <row r="75" spans="1:22" x14ac:dyDescent="0.3">
      <c r="A75" s="45">
        <f t="shared" si="25"/>
        <v>44444</v>
      </c>
      <c r="B75" s="53">
        <v>630.89684276191508</v>
      </c>
      <c r="C75" s="54">
        <v>494.20364325182265</v>
      </c>
      <c r="D75" s="54">
        <v>352.17884460463182</v>
      </c>
      <c r="E75" s="54">
        <v>459.83769342587914</v>
      </c>
      <c r="F75" s="54">
        <v>449.58574044670496</v>
      </c>
      <c r="G75" s="54">
        <v>417.85694030582761</v>
      </c>
      <c r="H75" s="54">
        <v>565.07930405914124</v>
      </c>
      <c r="I75" s="54">
        <v>372.30012200035634</v>
      </c>
      <c r="J75" s="55">
        <v>379.50326461413999</v>
      </c>
      <c r="K75" s="55">
        <v>434.42160543839714</v>
      </c>
      <c r="L75" s="54"/>
      <c r="M75" s="53">
        <f t="shared" ref="M75" si="54">B75*M$2</f>
        <v>508.4892141365271</v>
      </c>
      <c r="N75" s="54">
        <f t="shared" ref="N75" si="55">C75*N$2</f>
        <v>494.24019020154515</v>
      </c>
      <c r="O75" s="54">
        <f t="shared" ref="O75" si="56">D75*O$2</f>
        <v>387.29879306577254</v>
      </c>
      <c r="P75" s="54">
        <f t="shared" ref="P75" si="57">E75*P$2</f>
        <v>529.17171790079692</v>
      </c>
      <c r="Q75" s="54">
        <f t="shared" ref="Q75" si="58">F75*Q$2</f>
        <v>393.50797107408476</v>
      </c>
      <c r="R75" s="54">
        <f t="shared" ref="R75" si="59">G75*R$2</f>
        <v>450.23265467465194</v>
      </c>
      <c r="S75" s="54">
        <f t="shared" ref="S75" si="60">H75*S$2</f>
        <v>528.59131311460999</v>
      </c>
      <c r="T75" s="54">
        <f t="shared" ref="T75" si="61">I75*T$2</f>
        <v>382.14398883108908</v>
      </c>
      <c r="U75" s="52">
        <f t="shared" ref="U75" si="62">J75*U$2</f>
        <v>334.2568562833506</v>
      </c>
      <c r="V75" s="52">
        <f t="shared" si="26"/>
        <v>434.42160543839714</v>
      </c>
    </row>
    <row r="76" spans="1:22" x14ac:dyDescent="0.3">
      <c r="A76" s="45">
        <f t="shared" si="25"/>
        <v>44451</v>
      </c>
      <c r="B76" s="53">
        <v>638.12021629503977</v>
      </c>
      <c r="C76" s="54">
        <v>498.96953142042793</v>
      </c>
      <c r="D76" s="54">
        <v>353.59452682361183</v>
      </c>
      <c r="E76" s="54">
        <v>464.70810393858272</v>
      </c>
      <c r="F76" s="54">
        <v>453.26095596305277</v>
      </c>
      <c r="G76" s="54">
        <v>421.56749619916644</v>
      </c>
      <c r="H76" s="54">
        <v>575.72900494649525</v>
      </c>
      <c r="I76" s="54">
        <v>374.17063973965702</v>
      </c>
      <c r="J76" s="55">
        <v>384.02332813754526</v>
      </c>
      <c r="K76" s="55">
        <v>438.29823865401141</v>
      </c>
      <c r="L76" s="54"/>
      <c r="M76" s="53">
        <f t="shared" ref="M76" si="63">B76*M$2</f>
        <v>514.31109702183937</v>
      </c>
      <c r="N76" s="54">
        <f t="shared" ref="N76" si="64">C76*N$2</f>
        <v>499.00643081327308</v>
      </c>
      <c r="O76" s="54">
        <f t="shared" ref="O76" si="65">D76*O$2</f>
        <v>388.85564982527256</v>
      </c>
      <c r="P76" s="54">
        <f t="shared" ref="P76" si="66">E76*P$2</f>
        <v>534.77648570199267</v>
      </c>
      <c r="Q76" s="54">
        <f t="shared" ref="Q76" si="67">F76*Q$2</f>
        <v>396.72476927515999</v>
      </c>
      <c r="R76" s="54">
        <f t="shared" ref="R76" si="68">G76*R$2</f>
        <v>454.23070584727077</v>
      </c>
      <c r="S76" s="54">
        <f t="shared" ref="S76" si="69">H76*S$2</f>
        <v>538.5533473563296</v>
      </c>
      <c r="T76" s="54">
        <f t="shared" ref="T76" si="70">I76*T$2</f>
        <v>384.06396432353597</v>
      </c>
      <c r="U76" s="52">
        <f t="shared" ref="U76" si="71">J76*U$2</f>
        <v>338.2380136656742</v>
      </c>
      <c r="V76" s="52">
        <f t="shared" si="26"/>
        <v>438.29823865401141</v>
      </c>
    </row>
    <row r="77" spans="1:22" x14ac:dyDescent="0.3">
      <c r="A77" s="45">
        <f t="shared" si="25"/>
        <v>44458</v>
      </c>
      <c r="B77" s="53">
        <v>645.25292403877904</v>
      </c>
      <c r="C77" s="54">
        <v>503.18805296171871</v>
      </c>
      <c r="D77" s="54">
        <v>354.53247675661424</v>
      </c>
      <c r="E77" s="54">
        <v>468.99200638531386</v>
      </c>
      <c r="F77" s="54">
        <v>456.47292618391151</v>
      </c>
      <c r="G77" s="54">
        <v>424.31757102528866</v>
      </c>
      <c r="H77" s="54">
        <v>586.94494999990229</v>
      </c>
      <c r="I77" s="54">
        <v>375.27697894606143</v>
      </c>
      <c r="J77" s="55">
        <v>387.56704825695499</v>
      </c>
      <c r="K77" s="55">
        <v>441.62003720472489</v>
      </c>
      <c r="L77" s="54"/>
      <c r="M77" s="53">
        <f t="shared" ref="M77" si="72">B77*M$2</f>
        <v>520.05990524126526</v>
      </c>
      <c r="N77" s="54">
        <f t="shared" ref="N77" si="73">C77*N$2</f>
        <v>503.22526431927071</v>
      </c>
      <c r="O77" s="54">
        <f t="shared" ref="O77" si="74">D77*O$2</f>
        <v>389.88713392084844</v>
      </c>
      <c r="P77" s="54">
        <f t="shared" ref="P77" si="75">E77*P$2</f>
        <v>539.70631213741842</v>
      </c>
      <c r="Q77" s="54">
        <f t="shared" ref="Q77" si="76">F77*Q$2</f>
        <v>399.53610373497776</v>
      </c>
      <c r="R77" s="54">
        <f t="shared" ref="R77" si="77">G77*R$2</f>
        <v>457.19385751495088</v>
      </c>
      <c r="S77" s="54">
        <f t="shared" ref="S77" si="78">H77*S$2</f>
        <v>549.04506255632793</v>
      </c>
      <c r="T77" s="54">
        <f t="shared" ref="T77" si="79">I77*T$2</f>
        <v>385.19955588623549</v>
      </c>
      <c r="U77" s="52">
        <f t="shared" ref="U77" si="80">J77*U$2</f>
        <v>341.35923252492779</v>
      </c>
      <c r="V77" s="52">
        <f t="shared" ref="V77" si="81">K77*V$2</f>
        <v>441.62003720472489</v>
      </c>
    </row>
    <row r="78" spans="1:22" x14ac:dyDescent="0.3">
      <c r="A78" s="45">
        <f t="shared" si="25"/>
        <v>44465</v>
      </c>
      <c r="B78" s="53">
        <v>649.34640485813179</v>
      </c>
      <c r="C78" s="54">
        <v>505.68059726654081</v>
      </c>
      <c r="D78" s="54">
        <v>355.82183027236613</v>
      </c>
      <c r="E78" s="54">
        <v>471.86406458731659</v>
      </c>
      <c r="F78" s="54">
        <v>460.28939429571102</v>
      </c>
      <c r="G78" s="54">
        <v>426.46453665851055</v>
      </c>
      <c r="H78" s="54">
        <v>595.36058035108624</v>
      </c>
      <c r="I78" s="54">
        <v>377.18516245379539</v>
      </c>
      <c r="J78" s="55">
        <v>389.85426974963679</v>
      </c>
      <c r="K78" s="55">
        <v>444.20328942027749</v>
      </c>
      <c r="L78" s="54"/>
      <c r="M78" s="53">
        <f t="shared" ref="M78" si="82">B78*M$2</f>
        <v>523.35916227321263</v>
      </c>
      <c r="N78" s="54">
        <f t="shared" ref="N78" si="83">C78*N$2</f>
        <v>505.7179929507214</v>
      </c>
      <c r="O78" s="54">
        <f t="shared" ref="O78" si="84">D78*O$2</f>
        <v>391.30506423703883</v>
      </c>
      <c r="P78" s="54">
        <f t="shared" ref="P78" si="85">E78*P$2</f>
        <v>543.01141738301499</v>
      </c>
      <c r="Q78" s="54">
        <f t="shared" ref="Q78" si="86">F78*Q$2</f>
        <v>402.87653579995157</v>
      </c>
      <c r="R78" s="54">
        <f t="shared" ref="R78" si="87">G78*R$2</f>
        <v>459.5071708605023</v>
      </c>
      <c r="S78" s="54">
        <f t="shared" ref="S78" si="88">H78*S$2</f>
        <v>556.9172834394235</v>
      </c>
      <c r="T78" s="54">
        <f t="shared" ref="T78" si="89">I78*T$2</f>
        <v>387.15819305548797</v>
      </c>
      <c r="U78" s="52">
        <f t="shared" ref="U78" si="90">J78*U$2</f>
        <v>343.37375924196368</v>
      </c>
      <c r="V78" s="52">
        <f t="shared" ref="V78" si="91">K78*V$2</f>
        <v>444.20328942027749</v>
      </c>
    </row>
    <row r="79" spans="1:22" x14ac:dyDescent="0.3">
      <c r="A79" s="45">
        <f t="shared" si="25"/>
        <v>44472</v>
      </c>
      <c r="B79" s="53">
        <v>654.38606331966071</v>
      </c>
      <c r="C79" s="54">
        <v>507.97416627404408</v>
      </c>
      <c r="D79" s="54">
        <v>356.53581561013289</v>
      </c>
      <c r="E79" s="54">
        <v>473.34389160990901</v>
      </c>
      <c r="F79" s="54">
        <v>462.77039248413848</v>
      </c>
      <c r="G79" s="54">
        <v>428.01214846085713</v>
      </c>
      <c r="H79" s="54">
        <v>601.14073029833366</v>
      </c>
      <c r="I79" s="54">
        <v>378.0673694454037</v>
      </c>
      <c r="J79" s="55">
        <v>391.79829302485979</v>
      </c>
      <c r="K79" s="55">
        <v>446.119875303122</v>
      </c>
      <c r="L79" s="54"/>
      <c r="M79" s="53">
        <f t="shared" ref="M79" si="92">B79*M$2</f>
        <v>527.4210180266839</v>
      </c>
      <c r="N79" s="54">
        <f t="shared" ref="N79" si="93">C79*N$2</f>
        <v>508.01173157039233</v>
      </c>
      <c r="O79" s="54">
        <f t="shared" ref="O79" si="94">D79*O$2</f>
        <v>392.09024955926952</v>
      </c>
      <c r="P79" s="54">
        <f t="shared" ref="P79" si="95">E79*P$2</f>
        <v>544.71437174916775</v>
      </c>
      <c r="Q79" s="54">
        <f t="shared" ref="Q79" si="96">F79*Q$2</f>
        <v>405.04807389721532</v>
      </c>
      <c r="R79" s="54">
        <f t="shared" ref="R79" si="97">G79*R$2</f>
        <v>461.17469221282528</v>
      </c>
      <c r="S79" s="54">
        <f t="shared" ref="S79" si="98">H79*S$2</f>
        <v>562.32420071398553</v>
      </c>
      <c r="T79" s="54">
        <f t="shared" ref="T79" si="99">I79*T$2</f>
        <v>388.06372619616087</v>
      </c>
      <c r="U79" s="52">
        <f t="shared" ref="U79" si="100">J79*U$2</f>
        <v>345.08600566803437</v>
      </c>
      <c r="V79" s="52">
        <f t="shared" ref="V79" si="101">K79*V$2</f>
        <v>446.119875303122</v>
      </c>
    </row>
    <row r="80" spans="1:22" x14ac:dyDescent="0.3">
      <c r="A80" s="45">
        <f t="shared" si="25"/>
        <v>44479</v>
      </c>
      <c r="B80" s="53">
        <v>659.43344762179163</v>
      </c>
      <c r="C80" s="54">
        <v>510.71544558660594</v>
      </c>
      <c r="D80" s="54">
        <v>357.23440099108831</v>
      </c>
      <c r="E80" s="54">
        <v>476.55005973653863</v>
      </c>
      <c r="F80" s="54">
        <v>467.35575413898073</v>
      </c>
      <c r="G80" s="54">
        <v>430.07082853246641</v>
      </c>
      <c r="H80" s="54">
        <v>607.40681098775474</v>
      </c>
      <c r="I80" s="54">
        <v>378.87133944789338</v>
      </c>
      <c r="J80" s="55">
        <v>392.52917902303267</v>
      </c>
      <c r="K80" s="55">
        <v>448.4977942448956</v>
      </c>
      <c r="L80" s="54"/>
      <c r="M80" s="53">
        <f t="shared" ref="M80" si="102">B80*M$2</f>
        <v>531.48910064063364</v>
      </c>
      <c r="N80" s="54">
        <f t="shared" ref="N80" si="103">C80*N$2</f>
        <v>510.75321360383367</v>
      </c>
      <c r="O80" s="54">
        <f t="shared" ref="O80" si="104">D80*O$2</f>
        <v>392.85849921151987</v>
      </c>
      <c r="P80" s="54">
        <f t="shared" ref="P80" si="105">E80*P$2</f>
        <v>548.40396379371566</v>
      </c>
      <c r="Q80" s="54">
        <f t="shared" ref="Q80" si="106">F80*Q$2</f>
        <v>409.061493806052</v>
      </c>
      <c r="R80" s="54">
        <f t="shared" ref="R80" si="107">G80*R$2</f>
        <v>463.39287959793387</v>
      </c>
      <c r="S80" s="54">
        <f t="shared" ref="S80" si="108">H80*S$2</f>
        <v>568.18567147731142</v>
      </c>
      <c r="T80" s="54">
        <f t="shared" ref="T80" si="109">I80*T$2</f>
        <v>388.88895370884927</v>
      </c>
      <c r="U80" s="52">
        <f t="shared" ref="U80" si="110">J80*U$2</f>
        <v>345.7297515296126</v>
      </c>
      <c r="V80" s="52">
        <f t="shared" ref="V80" si="111">K80*V$2</f>
        <v>448.4977942448956</v>
      </c>
    </row>
    <row r="81" spans="1:22" x14ac:dyDescent="0.3">
      <c r="A81" s="45">
        <f t="shared" si="25"/>
        <v>44486</v>
      </c>
      <c r="B81" s="53">
        <v>661.75253055763267</v>
      </c>
      <c r="C81" s="54">
        <v>514.36719448374379</v>
      </c>
      <c r="D81" s="54">
        <v>357.8128454897211</v>
      </c>
      <c r="E81" s="54">
        <v>478.89170051127962</v>
      </c>
      <c r="F81" s="54">
        <v>471.55509375321327</v>
      </c>
      <c r="G81" s="54">
        <v>432.40048417712336</v>
      </c>
      <c r="H81" s="54">
        <v>614.35602612944001</v>
      </c>
      <c r="I81" s="54">
        <v>379.07648019040988</v>
      </c>
      <c r="J81" s="55">
        <v>393.59303148183818</v>
      </c>
      <c r="K81" s="55">
        <v>450.41677817414921</v>
      </c>
      <c r="L81" s="54"/>
      <c r="M81" s="53">
        <f t="shared" ref="M81" si="112">B81*M$2</f>
        <v>533.35823134415864</v>
      </c>
      <c r="N81" s="54">
        <f t="shared" ref="N81" si="113">C81*N$2</f>
        <v>514.40523255216431</v>
      </c>
      <c r="O81" s="54">
        <f t="shared" ref="O81" si="114">D81*O$2</f>
        <v>393.49462730271034</v>
      </c>
      <c r="P81" s="54">
        <f t="shared" ref="P81" si="115">E81*P$2</f>
        <v>551.09867562180546</v>
      </c>
      <c r="Q81" s="54">
        <f t="shared" ref="Q81" si="116">F81*Q$2</f>
        <v>412.73704101047576</v>
      </c>
      <c r="R81" s="54">
        <f t="shared" ref="R81" si="117">G81*R$2</f>
        <v>465.90303784636217</v>
      </c>
      <c r="S81" s="54">
        <f t="shared" ref="S81" si="118">H81*S$2</f>
        <v>574.68616570966583</v>
      </c>
      <c r="T81" s="54">
        <f t="shared" ref="T81" si="119">I81*T$2</f>
        <v>389.09951851123458</v>
      </c>
      <c r="U81" s="52">
        <f t="shared" ref="U81" si="120">J81*U$2</f>
        <v>346.66676581008579</v>
      </c>
      <c r="V81" s="52">
        <f t="shared" ref="V81" si="121">K81*V$2</f>
        <v>450.41677817414921</v>
      </c>
    </row>
    <row r="82" spans="1:22" x14ac:dyDescent="0.3">
      <c r="A82" s="45">
        <f t="shared" si="25"/>
        <v>44493</v>
      </c>
      <c r="B82" s="53">
        <v>664.6051404957193</v>
      </c>
      <c r="C82" s="54">
        <v>517.57519632242997</v>
      </c>
      <c r="D82" s="54">
        <v>358.25708729045914</v>
      </c>
      <c r="E82" s="54">
        <v>480.4330542924879</v>
      </c>
      <c r="F82" s="54">
        <v>473.78966048731087</v>
      </c>
      <c r="G82" s="54">
        <v>432.40048417712336</v>
      </c>
      <c r="H82" s="54">
        <v>619.11494447005816</v>
      </c>
      <c r="I82" s="54">
        <v>379.73673355003899</v>
      </c>
      <c r="J82" s="55">
        <v>394.64666177149223</v>
      </c>
      <c r="K82" s="55">
        <v>451.7870931129853</v>
      </c>
      <c r="L82" s="54"/>
      <c r="M82" s="53">
        <f t="shared" ref="M82" si="122">B82*M$2</f>
        <v>535.65737327567581</v>
      </c>
      <c r="N82" s="54">
        <f t="shared" ref="N82" si="123">C82*N$2</f>
        <v>517.61347162641823</v>
      </c>
      <c r="O82" s="54">
        <f t="shared" ref="O82" si="124">D82*O$2</f>
        <v>393.98316974610543</v>
      </c>
      <c r="P82" s="54">
        <f t="shared" ref="P82" si="125">E82*P$2</f>
        <v>552.87243371070463</v>
      </c>
      <c r="Q82" s="54">
        <f t="shared" ref="Q82" si="126">F82*Q$2</f>
        <v>414.69288556393229</v>
      </c>
      <c r="R82" s="54">
        <f t="shared" ref="R82" si="127">G82*R$2</f>
        <v>465.90303784636217</v>
      </c>
      <c r="S82" s="54">
        <f t="shared" ref="S82" si="128">H82*S$2</f>
        <v>579.13779378488073</v>
      </c>
      <c r="T82" s="54">
        <f t="shared" ref="T82" si="129">I82*T$2</f>
        <v>389.77722941589968</v>
      </c>
      <c r="U82" s="52">
        <f t="shared" ref="U82" si="130">J82*U$2</f>
        <v>347.59477666306952</v>
      </c>
      <c r="V82" s="52">
        <f t="shared" ref="V82" si="131">K82*V$2</f>
        <v>451.7870931129853</v>
      </c>
    </row>
    <row r="83" spans="1:22" x14ac:dyDescent="0.3">
      <c r="A83" s="45">
        <f t="shared" si="25"/>
        <v>44500</v>
      </c>
      <c r="B83" s="53">
        <v>666.57643056405993</v>
      </c>
      <c r="C83" s="54">
        <v>522.05332498131008</v>
      </c>
      <c r="D83" s="54">
        <v>359.17450010159763</v>
      </c>
      <c r="E83" s="54">
        <v>483.35149952254227</v>
      </c>
      <c r="F83" s="54">
        <v>477.37148538677832</v>
      </c>
      <c r="G83" s="54">
        <v>435.32982030127141</v>
      </c>
      <c r="H83" s="54">
        <v>626.50422392656355</v>
      </c>
      <c r="I83" s="54">
        <v>383.66815380107181</v>
      </c>
      <c r="J83" s="55">
        <v>395.68817413399137</v>
      </c>
      <c r="K83" s="55">
        <v>454.15314361050753</v>
      </c>
      <c r="L83" s="54"/>
      <c r="M83" s="53">
        <f t="shared" ref="M83" si="132">B83*M$2</f>
        <v>537.24619044790552</v>
      </c>
      <c r="N83" s="54">
        <f t="shared" ref="N83" si="133">C83*N$2</f>
        <v>522.09193144826168</v>
      </c>
      <c r="O83" s="54">
        <f t="shared" ref="O83" si="134">D83*O$2</f>
        <v>394.99206871871667</v>
      </c>
      <c r="P83" s="54">
        <f t="shared" ref="P83" si="135">E83*P$2</f>
        <v>556.23092018988268</v>
      </c>
      <c r="Q83" s="54">
        <f t="shared" ref="Q83" si="136">F83*Q$2</f>
        <v>417.82794195502606</v>
      </c>
      <c r="R83" s="54">
        <f t="shared" ref="R83" si="137">G83*R$2</f>
        <v>469.0593400454934</v>
      </c>
      <c r="S83" s="54">
        <f t="shared" ref="S83" si="138">H83*S$2</f>
        <v>586.04993674044044</v>
      </c>
      <c r="T83" s="54">
        <f t="shared" ref="T83" si="139">I83*T$2</f>
        <v>393.81259907527243</v>
      </c>
      <c r="U83" s="52">
        <f t="shared" ref="U83" si="140">J83*U$2</f>
        <v>348.51211435296574</v>
      </c>
      <c r="V83" s="52">
        <f t="shared" ref="V83" si="141">K83*V$2</f>
        <v>454.15314361050753</v>
      </c>
    </row>
    <row r="84" spans="1:22" x14ac:dyDescent="0.3">
      <c r="A84" s="45">
        <f t="shared" si="25"/>
        <v>44507</v>
      </c>
      <c r="B84" s="53">
        <v>671.05347908774365</v>
      </c>
      <c r="C84" s="54">
        <v>526.79775186417601</v>
      </c>
      <c r="D84" s="54">
        <v>359.73558964355993</v>
      </c>
      <c r="E84" s="54">
        <v>485.65752013245384</v>
      </c>
      <c r="F84" s="54">
        <v>481.42085867724575</v>
      </c>
      <c r="G84" s="54">
        <v>438.8560639283387</v>
      </c>
      <c r="H84" s="54">
        <v>636.52480603620097</v>
      </c>
      <c r="I84" s="54">
        <v>385.60863930652238</v>
      </c>
      <c r="J84" s="55">
        <v>397.69278413146424</v>
      </c>
      <c r="K84" s="55">
        <v>456.72405337018171</v>
      </c>
      <c r="L84" s="54"/>
      <c r="M84" s="53">
        <f t="shared" ref="M84" si="142">B84*M$2</f>
        <v>540.85459475611697</v>
      </c>
      <c r="N84" s="54">
        <f t="shared" ref="N84" si="143">C84*N$2</f>
        <v>526.83670918716257</v>
      </c>
      <c r="O84" s="54">
        <f t="shared" ref="O84" si="144">D84*O$2</f>
        <v>395.60911118373974</v>
      </c>
      <c r="P84" s="54">
        <f t="shared" ref="P84" si="145">E84*P$2</f>
        <v>558.88464106815661</v>
      </c>
      <c r="Q84" s="54">
        <f t="shared" ref="Q84" si="146">F84*Q$2</f>
        <v>421.37222844878846</v>
      </c>
      <c r="R84" s="54">
        <f t="shared" ref="R84" si="147">G84*R$2</f>
        <v>472.85879836747819</v>
      </c>
      <c r="S84" s="54">
        <f t="shared" ref="S84" si="148">H84*S$2</f>
        <v>595.42347531716325</v>
      </c>
      <c r="T84" s="54">
        <f t="shared" ref="T84" si="149">I84*T$2</f>
        <v>395.80439232889131</v>
      </c>
      <c r="U84" s="52">
        <f t="shared" ref="U84" si="150">J84*U$2</f>
        <v>350.27772402831528</v>
      </c>
      <c r="V84" s="52">
        <f t="shared" ref="V84" si="151">K84*V$2</f>
        <v>456.72405337018171</v>
      </c>
    </row>
    <row r="85" spans="1:22" x14ac:dyDescent="0.3">
      <c r="A85" s="45">
        <f t="shared" si="25"/>
        <v>44514</v>
      </c>
      <c r="B85" s="53">
        <v>675.4443012750445</v>
      </c>
      <c r="C85" s="54">
        <v>530.80299682925533</v>
      </c>
      <c r="D85" s="54">
        <v>360.51491629089844</v>
      </c>
      <c r="E85" s="54">
        <v>487.69616901582458</v>
      </c>
      <c r="F85" s="54">
        <v>484.17680373638268</v>
      </c>
      <c r="G85" s="54">
        <v>439.7496277357032</v>
      </c>
      <c r="H85" s="54">
        <v>646.60801373585025</v>
      </c>
      <c r="I85" s="54">
        <v>388.37292679001359</v>
      </c>
      <c r="J85" s="55">
        <v>398.31660348659079</v>
      </c>
      <c r="K85" s="55">
        <v>458.80702801173857</v>
      </c>
      <c r="L85" s="54"/>
      <c r="M85" s="53">
        <f t="shared" ref="M85" si="152">B85*M$2</f>
        <v>544.39350250157281</v>
      </c>
      <c r="N85" s="54">
        <f t="shared" ref="N85" si="153">C85*N$2</f>
        <v>530.84225034489111</v>
      </c>
      <c r="O85" s="54">
        <f t="shared" ref="O85" si="154">D85*O$2</f>
        <v>396.46615377599721</v>
      </c>
      <c r="P85" s="54">
        <f t="shared" ref="P85" si="155">E85*P$2</f>
        <v>561.23067608710551</v>
      </c>
      <c r="Q85" s="54">
        <f t="shared" ref="Q85" si="156">F85*Q$2</f>
        <v>423.78441871873582</v>
      </c>
      <c r="R85" s="54">
        <f t="shared" ref="R85" si="157">G85*R$2</f>
        <v>473.82159583786711</v>
      </c>
      <c r="S85" s="54">
        <f t="shared" ref="S85" si="158">H85*S$2</f>
        <v>604.85559565864207</v>
      </c>
      <c r="T85" s="54">
        <f t="shared" ref="T85" si="159">I85*T$2</f>
        <v>398.64176944158584</v>
      </c>
      <c r="U85" s="52">
        <f t="shared" ref="U85" si="160">J85*U$2</f>
        <v>350.8271683044938</v>
      </c>
      <c r="V85" s="52">
        <f t="shared" ref="V85" si="161">K85*V$2</f>
        <v>458.80702801173857</v>
      </c>
    </row>
    <row r="86" spans="1:22" x14ac:dyDescent="0.3">
      <c r="A86" s="45">
        <f t="shared" si="25"/>
        <v>44521</v>
      </c>
      <c r="B86" s="53">
        <v>680.26583035121587</v>
      </c>
      <c r="C86" s="54">
        <v>533.6991055455635</v>
      </c>
      <c r="D86" s="54">
        <v>360.51491629089844</v>
      </c>
      <c r="E86" s="54">
        <v>490.55975086325827</v>
      </c>
      <c r="F86" s="54">
        <v>485.87773154881131</v>
      </c>
      <c r="G86" s="54">
        <v>441.48491253678714</v>
      </c>
      <c r="H86" s="54">
        <v>655.78111775834498</v>
      </c>
      <c r="I86" s="54">
        <v>389.47642141883597</v>
      </c>
      <c r="J86" s="55">
        <v>400.17995488787943</v>
      </c>
      <c r="K86" s="55">
        <v>460.81782598962627</v>
      </c>
      <c r="L86" s="54"/>
      <c r="M86" s="53">
        <f t="shared" ref="M86" si="162">B86*M$2</f>
        <v>548.27955068679728</v>
      </c>
      <c r="N86" s="54">
        <f t="shared" ref="N86" si="163">C86*N$2</f>
        <v>533.73857323189816</v>
      </c>
      <c r="O86" s="54">
        <f t="shared" ref="O86" si="164">D86*O$2</f>
        <v>396.46615377599721</v>
      </c>
      <c r="P86" s="54">
        <f t="shared" ref="P86" si="165">E86*P$2</f>
        <v>564.52602691897528</v>
      </c>
      <c r="Q86" s="54">
        <f t="shared" ref="Q86" si="166">F86*Q$2</f>
        <v>425.27318624892314</v>
      </c>
      <c r="R86" s="54">
        <f t="shared" ref="R86" si="167">G86*R$2</f>
        <v>475.69133116411723</v>
      </c>
      <c r="S86" s="54">
        <f t="shared" ref="S86" si="168">H86*S$2</f>
        <v>613.43637903852664</v>
      </c>
      <c r="T86" s="54">
        <f t="shared" ref="T86" si="169">I86*T$2</f>
        <v>399.77444121414959</v>
      </c>
      <c r="U86" s="52">
        <f t="shared" ref="U86" si="170">J86*U$2</f>
        <v>352.46836098877594</v>
      </c>
      <c r="V86" s="52">
        <f t="shared" ref="V86" si="171">K86*V$2</f>
        <v>460.81782598962627</v>
      </c>
    </row>
    <row r="87" spans="1:22" x14ac:dyDescent="0.3">
      <c r="A87" s="45">
        <f t="shared" si="25"/>
        <v>44528</v>
      </c>
      <c r="B87" s="53">
        <v>686.69390070312909</v>
      </c>
      <c r="C87" s="54">
        <v>536.24276347882198</v>
      </c>
      <c r="D87" s="54">
        <v>361.81331752358449</v>
      </c>
      <c r="E87" s="54">
        <v>494.06869841789302</v>
      </c>
      <c r="F87" s="54">
        <v>491.93958072127111</v>
      </c>
      <c r="G87" s="54">
        <v>445.58812693967388</v>
      </c>
      <c r="H87" s="54">
        <v>659.23197617492826</v>
      </c>
      <c r="I87" s="54">
        <v>391.41155746473828</v>
      </c>
      <c r="J87" s="55">
        <v>401.52893757513152</v>
      </c>
      <c r="K87" s="55">
        <v>463.9605472463366</v>
      </c>
      <c r="L87" s="54"/>
      <c r="M87" s="53">
        <f t="shared" ref="M87" si="172">B87*M$2</f>
        <v>553.46043640394487</v>
      </c>
      <c r="N87" s="54">
        <f t="shared" ref="N87" si="173">C87*N$2</f>
        <v>536.28241927169904</v>
      </c>
      <c r="O87" s="54">
        <f t="shared" ref="O87" si="174">D87*O$2</f>
        <v>397.89403406477197</v>
      </c>
      <c r="P87" s="54">
        <f t="shared" ref="P87" si="175">E87*P$2</f>
        <v>568.5640512742126</v>
      </c>
      <c r="Q87" s="54">
        <f t="shared" ref="Q87" si="176">F87*Q$2</f>
        <v>430.57892830035405</v>
      </c>
      <c r="R87" s="54">
        <f t="shared" ref="R87" si="177">G87*R$2</f>
        <v>480.11246417667138</v>
      </c>
      <c r="S87" s="54">
        <f t="shared" ref="S87" si="178">H87*S$2</f>
        <v>616.66441051780987</v>
      </c>
      <c r="T87" s="54">
        <f t="shared" ref="T87" si="179">I87*T$2</f>
        <v>401.76074356489454</v>
      </c>
      <c r="U87" s="52">
        <f t="shared" ref="U87" si="180">J87*U$2</f>
        <v>353.65651074732943</v>
      </c>
      <c r="V87" s="52">
        <f t="shared" ref="V87" si="181">K87*V$2</f>
        <v>463.9605472463366</v>
      </c>
    </row>
    <row r="88" spans="1:22" x14ac:dyDescent="0.3">
      <c r="A88" s="45">
        <f t="shared" si="25"/>
        <v>44535</v>
      </c>
      <c r="B88" s="53">
        <v>692.55944879787955</v>
      </c>
      <c r="C88" s="54">
        <v>538.75183150849159</v>
      </c>
      <c r="D88" s="54">
        <v>363.55684533914098</v>
      </c>
      <c r="E88" s="54">
        <v>497.42598001422994</v>
      </c>
      <c r="F88" s="54">
        <v>495.26524884938476</v>
      </c>
      <c r="G88" s="54">
        <v>449.11740096211719</v>
      </c>
      <c r="H88" s="54">
        <v>663.80096102524271</v>
      </c>
      <c r="I88" s="54">
        <v>391.67316110158924</v>
      </c>
      <c r="J88" s="55">
        <v>403.37701657937964</v>
      </c>
      <c r="K88" s="55">
        <v>466.77683581968978</v>
      </c>
      <c r="L88" s="54"/>
      <c r="M88" s="53">
        <f t="shared" ref="M88" si="182">B88*M$2</f>
        <v>558.18794134456664</v>
      </c>
      <c r="N88" s="54">
        <f t="shared" ref="N88" si="183">C88*N$2</f>
        <v>538.79167284994639</v>
      </c>
      <c r="O88" s="54">
        <f t="shared" ref="O88" si="184">D88*O$2</f>
        <v>399.81142981124196</v>
      </c>
      <c r="P88" s="54">
        <f t="shared" ref="P88" si="185">E88*P$2</f>
        <v>572.42754157787715</v>
      </c>
      <c r="Q88" s="54">
        <f t="shared" ref="Q88" si="186">F88*Q$2</f>
        <v>433.48977888974207</v>
      </c>
      <c r="R88" s="54">
        <f t="shared" ref="R88" si="187">G88*R$2</f>
        <v>483.91518769021638</v>
      </c>
      <c r="S88" s="54">
        <f t="shared" ref="S88" si="188">H88*S$2</f>
        <v>620.93836938390155</v>
      </c>
      <c r="T88" s="54">
        <f t="shared" ref="T88" si="189">I88*T$2</f>
        <v>402.02926417869884</v>
      </c>
      <c r="U88" s="52">
        <f t="shared" ref="U88" si="190">J88*U$2</f>
        <v>355.28425189140449</v>
      </c>
      <c r="V88" s="52">
        <f t="shared" ref="V88" si="191">K88*V$2</f>
        <v>466.77683581968978</v>
      </c>
    </row>
    <row r="89" spans="1:22" x14ac:dyDescent="0.3">
      <c r="A89" s="45">
        <f t="shared" si="25"/>
        <v>44542</v>
      </c>
      <c r="B89" s="53">
        <v>699.44938341209422</v>
      </c>
      <c r="C89" s="54">
        <v>542.41143598521319</v>
      </c>
      <c r="D89" s="54">
        <v>367.31544789882719</v>
      </c>
      <c r="E89" s="54">
        <v>501.28377794843175</v>
      </c>
      <c r="F89" s="54">
        <v>502.14190498420299</v>
      </c>
      <c r="G89" s="54">
        <v>452.37730084070353</v>
      </c>
      <c r="H89" s="54">
        <v>670.93296159670172</v>
      </c>
      <c r="I89" s="54">
        <v>393.82823996891989</v>
      </c>
      <c r="J89" s="55">
        <v>406.38732299670153</v>
      </c>
      <c r="K89" s="55">
        <v>471.03422587012864</v>
      </c>
      <c r="L89" s="54"/>
      <c r="M89" s="53">
        <f t="shared" ref="M89" si="192">B89*M$2</f>
        <v>563.7410796707893</v>
      </c>
      <c r="N89" s="54">
        <f t="shared" ref="N89" si="193">C89*N$2</f>
        <v>542.45154795879034</v>
      </c>
      <c r="O89" s="54">
        <f t="shared" ref="O89" si="194">D89*O$2</f>
        <v>403.94484741221856</v>
      </c>
      <c r="P89" s="54">
        <f t="shared" ref="P89" si="195">E89*P$2</f>
        <v>576.86701574309097</v>
      </c>
      <c r="Q89" s="54">
        <f t="shared" ref="Q89" si="196">F89*Q$2</f>
        <v>439.50869532756724</v>
      </c>
      <c r="R89" s="54">
        <f t="shared" ref="R89" si="197">G89*R$2</f>
        <v>487.42766584897402</v>
      </c>
      <c r="S89" s="54">
        <f t="shared" ref="S89" si="198">H89*S$2</f>
        <v>627.609846325494</v>
      </c>
      <c r="T89" s="54">
        <f t="shared" ref="T89" si="199">I89*T$2</f>
        <v>404.24132478771077</v>
      </c>
      <c r="U89" s="52">
        <f t="shared" ref="U89" si="200">J89*U$2</f>
        <v>357.93565348218311</v>
      </c>
      <c r="V89" s="52">
        <f t="shared" ref="V89" si="201">K89*V$2</f>
        <v>471.03422587012864</v>
      </c>
    </row>
    <row r="90" spans="1:22" x14ac:dyDescent="0.3">
      <c r="A90" s="45">
        <f t="shared" si="25"/>
        <v>44549</v>
      </c>
      <c r="B90" s="53">
        <v>713.06992347280072</v>
      </c>
      <c r="C90" s="54">
        <v>547.93633894427626</v>
      </c>
      <c r="D90" s="54">
        <v>369.97244701517747</v>
      </c>
      <c r="E90" s="54">
        <v>506.84039945183594</v>
      </c>
      <c r="F90" s="54">
        <v>509.55303224767613</v>
      </c>
      <c r="G90" s="54">
        <v>457.47804286729473</v>
      </c>
      <c r="H90" s="54">
        <v>683.53648001762861</v>
      </c>
      <c r="I90" s="54">
        <v>397.79030403450571</v>
      </c>
      <c r="J90" s="55">
        <v>411.08464620646822</v>
      </c>
      <c r="K90" s="55">
        <v>476.79694927127696</v>
      </c>
      <c r="L90" s="54"/>
      <c r="M90" s="53">
        <f t="shared" ref="M90" si="202">B90*M$2</f>
        <v>574.71894045903457</v>
      </c>
      <c r="N90" s="54">
        <f t="shared" ref="N90" si="203">C90*N$2</f>
        <v>547.97685949102652</v>
      </c>
      <c r="O90" s="54">
        <f t="shared" ref="O90" si="204">D90*O$2</f>
        <v>406.86680756599935</v>
      </c>
      <c r="P90" s="54">
        <f t="shared" ref="P90" si="205">E90*P$2</f>
        <v>583.26146097609114</v>
      </c>
      <c r="Q90" s="54">
        <f t="shared" ref="Q90" si="206">F90*Q$2</f>
        <v>445.99541719273026</v>
      </c>
      <c r="R90" s="54">
        <f t="shared" ref="R90" si="207">G90*R$2</f>
        <v>492.92361530421556</v>
      </c>
      <c r="S90" s="54">
        <f t="shared" ref="S90" si="208">H90*S$2</f>
        <v>639.39953726643967</v>
      </c>
      <c r="T90" s="54">
        <f t="shared" ref="T90" si="209">I90*T$2</f>
        <v>408.30814850480272</v>
      </c>
      <c r="U90" s="52">
        <f t="shared" ref="U90" si="210">J90*U$2</f>
        <v>362.07293670329017</v>
      </c>
      <c r="V90" s="52">
        <f t="shared" ref="V90" si="211">K90*V$2</f>
        <v>476.79694927127696</v>
      </c>
    </row>
    <row r="91" spans="1:22" x14ac:dyDescent="0.3">
      <c r="A91" s="45">
        <f t="shared" si="25"/>
        <v>44556</v>
      </c>
      <c r="B91" s="53">
        <v>727.07220027551341</v>
      </c>
      <c r="C91" s="54">
        <v>553.6382791857626</v>
      </c>
      <c r="D91" s="54">
        <v>371.24942542321855</v>
      </c>
      <c r="E91" s="54">
        <v>513.91397736131682</v>
      </c>
      <c r="F91" s="54">
        <v>516.84494409144293</v>
      </c>
      <c r="G91" s="54">
        <v>460.97469409675165</v>
      </c>
      <c r="H91" s="54">
        <v>693.48983850598654</v>
      </c>
      <c r="I91" s="54">
        <v>403.76134058048859</v>
      </c>
      <c r="J91" s="55">
        <v>414.85621478472859</v>
      </c>
      <c r="K91" s="55">
        <v>482.37306276410351</v>
      </c>
      <c r="L91" s="54"/>
      <c r="M91" s="53">
        <f t="shared" ref="M91" si="212">B91*M$2</f>
        <v>586.0044728074987</v>
      </c>
      <c r="N91" s="54">
        <f t="shared" ref="N91" si="213">C91*N$2</f>
        <v>553.67922139780433</v>
      </c>
      <c r="O91" s="54">
        <f t="shared" ref="O91" si="214">D91*O$2</f>
        <v>408.27112870505181</v>
      </c>
      <c r="P91" s="54">
        <f t="shared" ref="P91" si="215">E91*P$2</f>
        <v>591.40158830270946</v>
      </c>
      <c r="Q91" s="54">
        <f t="shared" ref="Q91" si="216">F91*Q$2</f>
        <v>452.37779362673535</v>
      </c>
      <c r="R91" s="54">
        <f t="shared" ref="R91" si="217">G91*R$2</f>
        <v>496.69118839838876</v>
      </c>
      <c r="S91" s="54">
        <f t="shared" ref="S91" si="218">H91*S$2</f>
        <v>648.71019294869222</v>
      </c>
      <c r="T91" s="54">
        <f t="shared" ref="T91" si="219">I91*T$2</f>
        <v>414.43706329236198</v>
      </c>
      <c r="U91" s="52">
        <f t="shared" ref="U91" si="220">J91*U$2</f>
        <v>365.39483870987283</v>
      </c>
      <c r="V91" s="52">
        <f t="shared" ref="V91" si="221">K91*V$2</f>
        <v>482.37306276410351</v>
      </c>
    </row>
    <row r="92" spans="1:22" x14ac:dyDescent="0.3">
      <c r="A92" s="45">
        <f t="shared" si="25"/>
        <v>44563</v>
      </c>
      <c r="B92" s="53">
        <v>741.26338815363977</v>
      </c>
      <c r="C92" s="54">
        <v>557.41113838188005</v>
      </c>
      <c r="D92" s="54">
        <v>371.93450084030064</v>
      </c>
      <c r="E92" s="54">
        <v>520.2021513262672</v>
      </c>
      <c r="F92" s="54">
        <v>523.03327956851558</v>
      </c>
      <c r="G92" s="54">
        <v>466.47946448192641</v>
      </c>
      <c r="H92" s="54">
        <v>702.29040236593335</v>
      </c>
      <c r="I92" s="54">
        <v>407.13601252450479</v>
      </c>
      <c r="J92" s="55">
        <v>420.74817710857866</v>
      </c>
      <c r="K92" s="55">
        <v>487.67543344889958</v>
      </c>
      <c r="L92" s="54"/>
      <c r="M92" s="53">
        <f t="shared" ref="M92" si="222">B92*M$2</f>
        <v>597.44226339814747</v>
      </c>
      <c r="N92" s="54">
        <f t="shared" ref="N92" si="223">C92*N$2</f>
        <v>557.45235960136586</v>
      </c>
      <c r="O92" s="54">
        <f t="shared" ref="O92" si="224">D92*O$2</f>
        <v>409.02452115397301</v>
      </c>
      <c r="P92" s="54">
        <f t="shared" ref="P92" si="225">E92*P$2</f>
        <v>598.63788899546296</v>
      </c>
      <c r="Q92" s="54">
        <f t="shared" ref="Q92" si="226">F92*Q$2</f>
        <v>457.79424508155478</v>
      </c>
      <c r="R92" s="54">
        <f t="shared" ref="R92" si="227">G92*R$2</f>
        <v>502.62247048282103</v>
      </c>
      <c r="S92" s="54">
        <f t="shared" ref="S92" si="228">H92*S$2</f>
        <v>656.94249162511198</v>
      </c>
      <c r="T92" s="54">
        <f t="shared" ref="T92" si="229">I92*T$2</f>
        <v>417.90096384322317</v>
      </c>
      <c r="U92" s="52">
        <f t="shared" ref="U92" si="230">J92*U$2</f>
        <v>370.58432978240018</v>
      </c>
      <c r="V92" s="52">
        <f t="shared" ref="V92" si="231">K92*V$2</f>
        <v>487.67543344889958</v>
      </c>
    </row>
    <row r="93" spans="1:22" x14ac:dyDescent="0.3">
      <c r="A93" s="45">
        <f t="shared" si="25"/>
        <v>44570</v>
      </c>
      <c r="B93" s="56"/>
      <c r="C93" s="10"/>
      <c r="D93" s="10"/>
      <c r="E93" s="10"/>
      <c r="F93" s="10"/>
      <c r="G93" s="10"/>
      <c r="H93" s="10"/>
      <c r="I93" s="10"/>
      <c r="J93" s="57"/>
      <c r="K93" s="57"/>
      <c r="L93" s="10"/>
      <c r="M93" s="56"/>
      <c r="N93" s="10"/>
      <c r="O93" s="10"/>
      <c r="P93" s="10"/>
      <c r="Q93" s="10"/>
      <c r="R93" s="10"/>
      <c r="S93" s="10"/>
      <c r="T93" s="10"/>
      <c r="U93" s="57"/>
      <c r="V93" s="57"/>
    </row>
    <row r="94" spans="1:22" x14ac:dyDescent="0.3">
      <c r="A94" s="45">
        <f t="shared" si="25"/>
        <v>44577</v>
      </c>
      <c r="B94" s="56"/>
      <c r="C94" s="10"/>
      <c r="D94" s="10"/>
      <c r="E94" s="10"/>
      <c r="F94" s="10"/>
      <c r="G94" s="10"/>
      <c r="H94" s="10"/>
      <c r="I94" s="10"/>
      <c r="J94" s="57"/>
      <c r="K94" s="57"/>
      <c r="L94" s="10"/>
      <c r="M94" s="56"/>
      <c r="N94" s="10"/>
      <c r="O94" s="10"/>
      <c r="P94" s="10"/>
      <c r="Q94" s="10"/>
      <c r="R94" s="10"/>
      <c r="S94" s="10"/>
      <c r="T94" s="10"/>
      <c r="U94" s="57"/>
      <c r="V94" s="57"/>
    </row>
    <row r="95" spans="1:22" x14ac:dyDescent="0.3">
      <c r="A95" s="45">
        <f t="shared" si="25"/>
        <v>44584</v>
      </c>
      <c r="B95" s="56"/>
      <c r="C95" s="10"/>
      <c r="D95" s="10"/>
      <c r="E95" s="10"/>
      <c r="F95" s="10"/>
      <c r="G95" s="10"/>
      <c r="H95" s="10"/>
      <c r="I95" s="10"/>
      <c r="J95" s="57"/>
      <c r="K95" s="57"/>
      <c r="L95" s="10"/>
      <c r="M95" s="56"/>
      <c r="N95" s="10"/>
      <c r="O95" s="10"/>
      <c r="P95" s="10"/>
      <c r="Q95" s="10"/>
      <c r="R95" s="10"/>
      <c r="S95" s="10"/>
      <c r="T95" s="10"/>
      <c r="U95" s="57"/>
      <c r="V95" s="57"/>
    </row>
    <row r="96" spans="1:22" x14ac:dyDescent="0.3">
      <c r="A96" s="45">
        <f t="shared" si="25"/>
        <v>44591</v>
      </c>
      <c r="B96" s="56"/>
      <c r="C96" s="10"/>
      <c r="D96" s="10"/>
      <c r="E96" s="10"/>
      <c r="F96" s="10"/>
      <c r="G96" s="10"/>
      <c r="H96" s="10"/>
      <c r="I96" s="10"/>
      <c r="J96" s="57"/>
      <c r="K96" s="57"/>
      <c r="L96" s="10"/>
      <c r="M96" s="56"/>
      <c r="N96" s="10"/>
      <c r="O96" s="10"/>
      <c r="P96" s="10"/>
      <c r="Q96" s="10"/>
      <c r="R96" s="10"/>
      <c r="S96" s="10"/>
      <c r="T96" s="10"/>
      <c r="U96" s="57"/>
      <c r="V96" s="57"/>
    </row>
    <row r="97" spans="1:22" x14ac:dyDescent="0.3">
      <c r="A97" s="45">
        <f t="shared" si="25"/>
        <v>44598</v>
      </c>
      <c r="B97" s="56"/>
      <c r="C97" s="10"/>
      <c r="D97" s="10"/>
      <c r="E97" s="10"/>
      <c r="F97" s="10"/>
      <c r="G97" s="10"/>
      <c r="H97" s="10"/>
      <c r="I97" s="10"/>
      <c r="J97" s="57"/>
      <c r="K97" s="57"/>
      <c r="L97" s="10"/>
      <c r="M97" s="56"/>
      <c r="N97" s="10"/>
      <c r="O97" s="10"/>
      <c r="P97" s="10"/>
      <c r="Q97" s="10"/>
      <c r="R97" s="10"/>
      <c r="S97" s="10"/>
      <c r="T97" s="10"/>
      <c r="U97" s="57"/>
      <c r="V97" s="57"/>
    </row>
    <row r="98" spans="1:22" x14ac:dyDescent="0.3">
      <c r="A98" s="45">
        <f t="shared" si="25"/>
        <v>44605</v>
      </c>
      <c r="B98" s="56"/>
      <c r="C98" s="10"/>
      <c r="D98" s="10"/>
      <c r="E98" s="10"/>
      <c r="F98" s="10"/>
      <c r="G98" s="10"/>
      <c r="H98" s="10"/>
      <c r="I98" s="10"/>
      <c r="J98" s="57"/>
      <c r="K98" s="57"/>
      <c r="L98" s="10"/>
      <c r="M98" s="56"/>
      <c r="N98" s="10"/>
      <c r="O98" s="10"/>
      <c r="P98" s="10"/>
      <c r="Q98" s="10"/>
      <c r="R98" s="10"/>
      <c r="S98" s="10"/>
      <c r="T98" s="10"/>
      <c r="U98" s="57"/>
      <c r="V98" s="57"/>
    </row>
    <row r="99" spans="1:22" x14ac:dyDescent="0.3">
      <c r="A99" s="45">
        <f t="shared" si="25"/>
        <v>44612</v>
      </c>
      <c r="B99" s="56"/>
      <c r="C99" s="10"/>
      <c r="D99" s="10"/>
      <c r="E99" s="10"/>
      <c r="F99" s="10"/>
      <c r="G99" s="10"/>
      <c r="H99" s="10"/>
      <c r="I99" s="10"/>
      <c r="J99" s="57"/>
      <c r="K99" s="57"/>
      <c r="L99" s="10"/>
      <c r="M99" s="56"/>
      <c r="N99" s="10"/>
      <c r="O99" s="10"/>
      <c r="P99" s="10"/>
      <c r="Q99" s="10"/>
      <c r="R99" s="10"/>
      <c r="S99" s="10"/>
      <c r="T99" s="10"/>
      <c r="U99" s="57"/>
      <c r="V99" s="57"/>
    </row>
    <row r="100" spans="1:22" x14ac:dyDescent="0.3">
      <c r="A100" s="45">
        <f t="shared" si="25"/>
        <v>44619</v>
      </c>
      <c r="B100" s="56"/>
      <c r="C100" s="10"/>
      <c r="D100" s="10"/>
      <c r="E100" s="10"/>
      <c r="F100" s="10"/>
      <c r="G100" s="10"/>
      <c r="H100" s="10"/>
      <c r="I100" s="10"/>
      <c r="J100" s="57"/>
      <c r="K100" s="57"/>
      <c r="L100" s="10"/>
      <c r="M100" s="56"/>
      <c r="N100" s="10"/>
      <c r="O100" s="10"/>
      <c r="P100" s="10"/>
      <c r="Q100" s="10"/>
      <c r="R100" s="10"/>
      <c r="S100" s="10"/>
      <c r="T100" s="10"/>
      <c r="U100" s="57"/>
      <c r="V100" s="57"/>
    </row>
    <row r="101" spans="1:22" x14ac:dyDescent="0.3">
      <c r="A101" s="45">
        <f t="shared" si="25"/>
        <v>44626</v>
      </c>
      <c r="B101" s="56"/>
      <c r="C101" s="10"/>
      <c r="D101" s="10"/>
      <c r="E101" s="10"/>
      <c r="F101" s="10"/>
      <c r="G101" s="10"/>
      <c r="H101" s="10"/>
      <c r="I101" s="10"/>
      <c r="J101" s="57"/>
      <c r="K101" s="57"/>
      <c r="L101" s="10"/>
      <c r="M101" s="56"/>
      <c r="N101" s="10"/>
      <c r="O101" s="10"/>
      <c r="P101" s="10"/>
      <c r="Q101" s="10"/>
      <c r="R101" s="10"/>
      <c r="S101" s="10"/>
      <c r="T101" s="10"/>
      <c r="U101" s="57"/>
      <c r="V101" s="57"/>
    </row>
    <row r="102" spans="1:22" x14ac:dyDescent="0.3">
      <c r="A102" s="45">
        <f t="shared" si="25"/>
        <v>44633</v>
      </c>
      <c r="B102" s="56"/>
      <c r="C102" s="10"/>
      <c r="D102" s="10"/>
      <c r="E102" s="10"/>
      <c r="F102" s="10"/>
      <c r="G102" s="10"/>
      <c r="H102" s="10"/>
      <c r="I102" s="10"/>
      <c r="J102" s="57"/>
      <c r="K102" s="57"/>
      <c r="L102" s="10"/>
      <c r="M102" s="56"/>
      <c r="N102" s="10"/>
      <c r="O102" s="10"/>
      <c r="P102" s="10"/>
      <c r="Q102" s="10"/>
      <c r="R102" s="10"/>
      <c r="S102" s="10"/>
      <c r="T102" s="10"/>
      <c r="U102" s="57"/>
      <c r="V102" s="57"/>
    </row>
    <row r="103" spans="1:22" x14ac:dyDescent="0.3">
      <c r="A103" s="45">
        <f t="shared" si="25"/>
        <v>44640</v>
      </c>
      <c r="B103" s="56"/>
      <c r="C103" s="10"/>
      <c r="D103" s="10"/>
      <c r="E103" s="10"/>
      <c r="F103" s="10"/>
      <c r="G103" s="10"/>
      <c r="H103" s="10"/>
      <c r="I103" s="10"/>
      <c r="J103" s="57"/>
      <c r="K103" s="57"/>
      <c r="L103" s="10"/>
      <c r="M103" s="56"/>
      <c r="N103" s="10"/>
      <c r="O103" s="10"/>
      <c r="P103" s="10"/>
      <c r="Q103" s="10"/>
      <c r="R103" s="10"/>
      <c r="S103" s="10"/>
      <c r="T103" s="10"/>
      <c r="U103" s="57"/>
      <c r="V103" s="57"/>
    </row>
    <row r="104" spans="1:22" x14ac:dyDescent="0.3">
      <c r="A104" s="45">
        <f t="shared" si="25"/>
        <v>44647</v>
      </c>
      <c r="B104" s="56"/>
      <c r="C104" s="10"/>
      <c r="D104" s="10"/>
      <c r="E104" s="10"/>
      <c r="F104" s="10"/>
      <c r="G104" s="10"/>
      <c r="H104" s="10"/>
      <c r="I104" s="10"/>
      <c r="J104" s="57"/>
      <c r="K104" s="57"/>
      <c r="L104" s="10"/>
      <c r="M104" s="56"/>
      <c r="N104" s="10"/>
      <c r="O104" s="10"/>
      <c r="P104" s="10"/>
      <c r="Q104" s="10"/>
      <c r="R104" s="10"/>
      <c r="S104" s="10"/>
      <c r="T104" s="10"/>
      <c r="U104" s="57"/>
      <c r="V104" s="57"/>
    </row>
    <row r="105" spans="1:22" x14ac:dyDescent="0.3">
      <c r="A105" s="45">
        <f t="shared" si="25"/>
        <v>44654</v>
      </c>
      <c r="B105" s="56"/>
      <c r="C105" s="10"/>
      <c r="D105" s="10"/>
      <c r="E105" s="10"/>
      <c r="F105" s="10"/>
      <c r="G105" s="10"/>
      <c r="H105" s="10"/>
      <c r="I105" s="10"/>
      <c r="J105" s="57"/>
      <c r="K105" s="57"/>
      <c r="L105" s="10"/>
      <c r="M105" s="56"/>
      <c r="N105" s="10"/>
      <c r="O105" s="10"/>
      <c r="P105" s="10"/>
      <c r="Q105" s="10"/>
      <c r="R105" s="10"/>
      <c r="S105" s="10"/>
      <c r="T105" s="10"/>
      <c r="U105" s="57"/>
      <c r="V105" s="57"/>
    </row>
    <row r="106" spans="1:22" x14ac:dyDescent="0.3">
      <c r="A106" s="45">
        <f t="shared" si="25"/>
        <v>44661</v>
      </c>
      <c r="B106" s="56"/>
      <c r="C106" s="10"/>
      <c r="D106" s="10"/>
      <c r="E106" s="10"/>
      <c r="F106" s="10"/>
      <c r="G106" s="10"/>
      <c r="H106" s="10"/>
      <c r="I106" s="10"/>
      <c r="J106" s="57"/>
      <c r="K106" s="57"/>
      <c r="L106" s="10"/>
      <c r="M106" s="56"/>
      <c r="N106" s="10"/>
      <c r="O106" s="10"/>
      <c r="P106" s="10"/>
      <c r="Q106" s="10"/>
      <c r="R106" s="10"/>
      <c r="S106" s="10"/>
      <c r="T106" s="10"/>
      <c r="U106" s="57"/>
      <c r="V106" s="57"/>
    </row>
    <row r="107" spans="1:22" x14ac:dyDescent="0.3">
      <c r="A107" s="45">
        <f t="shared" si="25"/>
        <v>44668</v>
      </c>
      <c r="B107" s="56"/>
      <c r="C107" s="10"/>
      <c r="D107" s="10"/>
      <c r="E107" s="10"/>
      <c r="F107" s="10"/>
      <c r="G107" s="10"/>
      <c r="H107" s="10"/>
      <c r="I107" s="10"/>
      <c r="J107" s="57"/>
      <c r="K107" s="57"/>
      <c r="L107" s="10"/>
      <c r="M107" s="56"/>
      <c r="N107" s="10"/>
      <c r="O107" s="10"/>
      <c r="P107" s="10"/>
      <c r="Q107" s="10"/>
      <c r="R107" s="10"/>
      <c r="S107" s="10"/>
      <c r="T107" s="10"/>
      <c r="U107" s="57"/>
      <c r="V107" s="57"/>
    </row>
    <row r="108" spans="1:22" x14ac:dyDescent="0.3">
      <c r="A108" s="45">
        <f t="shared" si="25"/>
        <v>44675</v>
      </c>
      <c r="B108" s="56"/>
      <c r="C108" s="10"/>
      <c r="D108" s="10"/>
      <c r="E108" s="10"/>
      <c r="F108" s="10"/>
      <c r="G108" s="10"/>
      <c r="H108" s="10"/>
      <c r="I108" s="10"/>
      <c r="J108" s="57"/>
      <c r="K108" s="57"/>
      <c r="L108" s="10"/>
      <c r="M108" s="56"/>
      <c r="N108" s="10"/>
      <c r="O108" s="10"/>
      <c r="P108" s="10"/>
      <c r="Q108" s="10"/>
      <c r="R108" s="10"/>
      <c r="S108" s="10"/>
      <c r="T108" s="10"/>
      <c r="U108" s="57"/>
      <c r="V108" s="57"/>
    </row>
    <row r="109" spans="1:22" x14ac:dyDescent="0.3">
      <c r="A109" s="45">
        <f t="shared" si="25"/>
        <v>44682</v>
      </c>
      <c r="B109" s="56"/>
      <c r="C109" s="10"/>
      <c r="D109" s="10"/>
      <c r="E109" s="10"/>
      <c r="F109" s="10"/>
      <c r="G109" s="10"/>
      <c r="H109" s="10"/>
      <c r="I109" s="10"/>
      <c r="J109" s="57"/>
      <c r="K109" s="57"/>
      <c r="L109" s="10"/>
      <c r="M109" s="56"/>
      <c r="N109" s="10"/>
      <c r="O109" s="10"/>
      <c r="P109" s="10"/>
      <c r="Q109" s="10"/>
      <c r="R109" s="10"/>
      <c r="S109" s="10"/>
      <c r="T109" s="10"/>
      <c r="U109" s="57"/>
      <c r="V109" s="57"/>
    </row>
    <row r="110" spans="1:22" x14ac:dyDescent="0.3">
      <c r="A110" s="45">
        <f t="shared" si="25"/>
        <v>44689</v>
      </c>
      <c r="B110" s="56"/>
      <c r="C110" s="10"/>
      <c r="D110" s="10"/>
      <c r="E110" s="10"/>
      <c r="F110" s="10"/>
      <c r="G110" s="10"/>
      <c r="H110" s="10"/>
      <c r="I110" s="10"/>
      <c r="J110" s="57"/>
      <c r="K110" s="57"/>
      <c r="L110" s="10"/>
      <c r="M110" s="56"/>
      <c r="N110" s="10"/>
      <c r="O110" s="10"/>
      <c r="P110" s="10"/>
      <c r="Q110" s="10"/>
      <c r="R110" s="10"/>
      <c r="S110" s="10"/>
      <c r="T110" s="10"/>
      <c r="U110" s="57"/>
      <c r="V110" s="57"/>
    </row>
    <row r="111" spans="1:22" x14ac:dyDescent="0.3">
      <c r="A111" s="45">
        <f t="shared" si="25"/>
        <v>44696</v>
      </c>
      <c r="B111" s="56"/>
      <c r="C111" s="10"/>
      <c r="D111" s="10"/>
      <c r="E111" s="10"/>
      <c r="F111" s="10"/>
      <c r="G111" s="10"/>
      <c r="H111" s="10"/>
      <c r="I111" s="10"/>
      <c r="J111" s="57"/>
      <c r="K111" s="57"/>
      <c r="L111" s="10"/>
      <c r="M111" s="56"/>
      <c r="N111" s="10"/>
      <c r="O111" s="10"/>
      <c r="P111" s="10"/>
      <c r="Q111" s="10"/>
      <c r="R111" s="10"/>
      <c r="S111" s="10"/>
      <c r="T111" s="10"/>
      <c r="U111" s="57"/>
      <c r="V111" s="57"/>
    </row>
    <row r="112" spans="1:22" x14ac:dyDescent="0.3">
      <c r="A112" s="45">
        <f t="shared" si="25"/>
        <v>44703</v>
      </c>
      <c r="B112" s="56"/>
      <c r="C112" s="10"/>
      <c r="D112" s="10"/>
      <c r="E112" s="10"/>
      <c r="F112" s="10"/>
      <c r="G112" s="10"/>
      <c r="H112" s="10"/>
      <c r="I112" s="10"/>
      <c r="J112" s="57"/>
      <c r="K112" s="57"/>
      <c r="L112" s="10"/>
      <c r="M112" s="56"/>
      <c r="N112" s="10"/>
      <c r="O112" s="10"/>
      <c r="P112" s="10"/>
      <c r="Q112" s="10"/>
      <c r="R112" s="10"/>
      <c r="S112" s="10"/>
      <c r="T112" s="10"/>
      <c r="U112" s="57"/>
      <c r="V112" s="57"/>
    </row>
    <row r="113" spans="1:22" x14ac:dyDescent="0.3">
      <c r="A113" s="45">
        <f t="shared" si="25"/>
        <v>44710</v>
      </c>
      <c r="B113" s="56"/>
      <c r="C113" s="10"/>
      <c r="D113" s="10"/>
      <c r="E113" s="10"/>
      <c r="F113" s="10"/>
      <c r="G113" s="10"/>
      <c r="H113" s="10"/>
      <c r="I113" s="10"/>
      <c r="J113" s="57"/>
      <c r="K113" s="57"/>
      <c r="L113" s="10"/>
      <c r="M113" s="56"/>
      <c r="N113" s="10"/>
      <c r="O113" s="10"/>
      <c r="P113" s="10"/>
      <c r="Q113" s="10"/>
      <c r="R113" s="10"/>
      <c r="S113" s="10"/>
      <c r="T113" s="10"/>
      <c r="U113" s="57"/>
      <c r="V113" s="57"/>
    </row>
    <row r="114" spans="1:22" x14ac:dyDescent="0.3">
      <c r="A114" s="45">
        <f t="shared" si="25"/>
        <v>44717</v>
      </c>
      <c r="B114" s="56"/>
      <c r="C114" s="10"/>
      <c r="D114" s="10"/>
      <c r="E114" s="10"/>
      <c r="F114" s="10"/>
      <c r="G114" s="10"/>
      <c r="H114" s="10"/>
      <c r="I114" s="10"/>
      <c r="J114" s="57"/>
      <c r="K114" s="57"/>
      <c r="L114" s="10"/>
      <c r="M114" s="56"/>
      <c r="N114" s="10"/>
      <c r="O114" s="10"/>
      <c r="P114" s="10"/>
      <c r="Q114" s="10"/>
      <c r="R114" s="10"/>
      <c r="S114" s="10"/>
      <c r="T114" s="10"/>
      <c r="U114" s="57"/>
      <c r="V114" s="57"/>
    </row>
    <row r="115" spans="1:22" x14ac:dyDescent="0.3">
      <c r="A115" s="45">
        <f t="shared" si="25"/>
        <v>44724</v>
      </c>
      <c r="B115" s="56"/>
      <c r="C115" s="10"/>
      <c r="D115" s="10"/>
      <c r="E115" s="10"/>
      <c r="F115" s="10"/>
      <c r="G115" s="10"/>
      <c r="H115" s="10"/>
      <c r="I115" s="10"/>
      <c r="J115" s="57"/>
      <c r="K115" s="57"/>
      <c r="L115" s="10"/>
      <c r="M115" s="56"/>
      <c r="N115" s="10"/>
      <c r="O115" s="10"/>
      <c r="P115" s="10"/>
      <c r="Q115" s="10"/>
      <c r="R115" s="10"/>
      <c r="S115" s="10"/>
      <c r="T115" s="10"/>
      <c r="U115" s="57"/>
      <c r="V115" s="57"/>
    </row>
    <row r="116" spans="1:22" x14ac:dyDescent="0.3">
      <c r="A116" s="45">
        <f t="shared" si="25"/>
        <v>44731</v>
      </c>
      <c r="B116" s="56"/>
      <c r="C116" s="10"/>
      <c r="D116" s="10"/>
      <c r="E116" s="10"/>
      <c r="F116" s="10"/>
      <c r="G116" s="10"/>
      <c r="H116" s="10"/>
      <c r="I116" s="10"/>
      <c r="J116" s="57"/>
      <c r="K116" s="57"/>
      <c r="L116" s="10"/>
      <c r="M116" s="56"/>
      <c r="N116" s="10"/>
      <c r="O116" s="10"/>
      <c r="P116" s="10"/>
      <c r="Q116" s="10"/>
      <c r="R116" s="10"/>
      <c r="S116" s="10"/>
      <c r="T116" s="10"/>
      <c r="U116" s="57"/>
      <c r="V116" s="57"/>
    </row>
    <row r="117" spans="1:22" x14ac:dyDescent="0.3">
      <c r="A117" s="45">
        <f t="shared" si="25"/>
        <v>44738</v>
      </c>
      <c r="B117" s="56"/>
      <c r="C117" s="10"/>
      <c r="D117" s="10"/>
      <c r="E117" s="10"/>
      <c r="F117" s="10"/>
      <c r="G117" s="10"/>
      <c r="H117" s="10"/>
      <c r="I117" s="10"/>
      <c r="J117" s="57"/>
      <c r="K117" s="57"/>
      <c r="L117" s="10"/>
      <c r="M117" s="56"/>
      <c r="N117" s="10"/>
      <c r="O117" s="10"/>
      <c r="P117" s="10"/>
      <c r="Q117" s="10"/>
      <c r="R117" s="10"/>
      <c r="S117" s="10"/>
      <c r="T117" s="10"/>
      <c r="U117" s="57"/>
      <c r="V117" s="57"/>
    </row>
    <row r="118" spans="1:22" x14ac:dyDescent="0.3">
      <c r="A118" s="45">
        <f t="shared" si="25"/>
        <v>44745</v>
      </c>
      <c r="B118" s="56"/>
      <c r="C118" s="10"/>
      <c r="D118" s="10"/>
      <c r="E118" s="10"/>
      <c r="F118" s="10"/>
      <c r="G118" s="10"/>
      <c r="H118" s="10"/>
      <c r="I118" s="10"/>
      <c r="J118" s="57"/>
      <c r="K118" s="57"/>
      <c r="L118" s="10"/>
      <c r="M118" s="56"/>
      <c r="N118" s="10"/>
      <c r="O118" s="10"/>
      <c r="P118" s="10"/>
      <c r="Q118" s="10"/>
      <c r="R118" s="10"/>
      <c r="S118" s="10"/>
      <c r="T118" s="10"/>
      <c r="U118" s="57"/>
      <c r="V118" s="57"/>
    </row>
    <row r="119" spans="1:22" x14ac:dyDescent="0.3">
      <c r="A119" s="45">
        <f t="shared" si="25"/>
        <v>44752</v>
      </c>
      <c r="B119" s="56"/>
      <c r="C119" s="10"/>
      <c r="D119" s="10"/>
      <c r="E119" s="10"/>
      <c r="F119" s="10"/>
      <c r="G119" s="10"/>
      <c r="H119" s="10"/>
      <c r="I119" s="10"/>
      <c r="J119" s="57"/>
      <c r="K119" s="57"/>
      <c r="L119" s="10"/>
      <c r="M119" s="56"/>
      <c r="N119" s="10"/>
      <c r="O119" s="10"/>
      <c r="P119" s="10"/>
      <c r="Q119" s="10"/>
      <c r="R119" s="10"/>
      <c r="S119" s="10"/>
      <c r="T119" s="10"/>
      <c r="U119" s="57"/>
      <c r="V119" s="57"/>
    </row>
    <row r="120" spans="1:22" x14ac:dyDescent="0.3">
      <c r="A120" s="45">
        <f t="shared" si="25"/>
        <v>44759</v>
      </c>
      <c r="B120" s="56"/>
      <c r="C120" s="10"/>
      <c r="D120" s="10"/>
      <c r="E120" s="10"/>
      <c r="F120" s="10"/>
      <c r="G120" s="10"/>
      <c r="H120" s="10"/>
      <c r="I120" s="10"/>
      <c r="J120" s="57"/>
      <c r="K120" s="57"/>
      <c r="L120" s="10"/>
      <c r="M120" s="56"/>
      <c r="N120" s="10"/>
      <c r="O120" s="10"/>
      <c r="P120" s="10"/>
      <c r="Q120" s="10"/>
      <c r="R120" s="10"/>
      <c r="S120" s="10"/>
      <c r="T120" s="10"/>
      <c r="U120" s="57"/>
      <c r="V120" s="57"/>
    </row>
    <row r="121" spans="1:22" x14ac:dyDescent="0.3">
      <c r="A121" s="45">
        <f t="shared" si="25"/>
        <v>44766</v>
      </c>
      <c r="B121" s="56"/>
      <c r="C121" s="10"/>
      <c r="D121" s="10"/>
      <c r="E121" s="10"/>
      <c r="F121" s="10"/>
      <c r="G121" s="10"/>
      <c r="H121" s="10"/>
      <c r="I121" s="10"/>
      <c r="J121" s="57"/>
      <c r="K121" s="57"/>
      <c r="L121" s="10"/>
      <c r="M121" s="56"/>
      <c r="N121" s="10"/>
      <c r="O121" s="10"/>
      <c r="P121" s="10"/>
      <c r="Q121" s="10"/>
      <c r="R121" s="10"/>
      <c r="S121" s="10"/>
      <c r="T121" s="10"/>
      <c r="U121" s="57"/>
      <c r="V121" s="57"/>
    </row>
    <row r="122" spans="1:22" x14ac:dyDescent="0.3">
      <c r="A122" s="45">
        <f t="shared" si="25"/>
        <v>44773</v>
      </c>
      <c r="B122" s="56"/>
      <c r="C122" s="10"/>
      <c r="D122" s="10"/>
      <c r="E122" s="10"/>
      <c r="F122" s="10"/>
      <c r="G122" s="10"/>
      <c r="H122" s="10"/>
      <c r="I122" s="10"/>
      <c r="J122" s="57"/>
      <c r="K122" s="57"/>
      <c r="L122" s="10"/>
      <c r="M122" s="56"/>
      <c r="N122" s="10"/>
      <c r="O122" s="10"/>
      <c r="P122" s="10"/>
      <c r="Q122" s="10"/>
      <c r="R122" s="10"/>
      <c r="S122" s="10"/>
      <c r="T122" s="10"/>
      <c r="U122" s="57"/>
      <c r="V122" s="57"/>
    </row>
    <row r="123" spans="1:22" x14ac:dyDescent="0.3">
      <c r="A123" s="45">
        <f t="shared" si="25"/>
        <v>44780</v>
      </c>
      <c r="B123" s="56"/>
      <c r="C123" s="10"/>
      <c r="D123" s="10"/>
      <c r="E123" s="10"/>
      <c r="F123" s="10"/>
      <c r="G123" s="10"/>
      <c r="H123" s="10"/>
      <c r="I123" s="10"/>
      <c r="J123" s="57"/>
      <c r="K123" s="57"/>
      <c r="L123" s="10"/>
      <c r="M123" s="56"/>
      <c r="N123" s="10"/>
      <c r="O123" s="10"/>
      <c r="P123" s="10"/>
      <c r="Q123" s="10"/>
      <c r="R123" s="10"/>
      <c r="S123" s="10"/>
      <c r="T123" s="10"/>
      <c r="U123" s="57"/>
      <c r="V123" s="57"/>
    </row>
    <row r="124" spans="1:22" x14ac:dyDescent="0.3">
      <c r="A124" s="45">
        <f t="shared" si="25"/>
        <v>44787</v>
      </c>
      <c r="B124" s="56"/>
      <c r="C124" s="10"/>
      <c r="D124" s="10"/>
      <c r="E124" s="10"/>
      <c r="F124" s="10"/>
      <c r="G124" s="10"/>
      <c r="H124" s="10"/>
      <c r="I124" s="10"/>
      <c r="J124" s="57"/>
      <c r="K124" s="57"/>
      <c r="L124" s="10"/>
      <c r="M124" s="56"/>
      <c r="N124" s="10"/>
      <c r="O124" s="10"/>
      <c r="P124" s="10"/>
      <c r="Q124" s="10"/>
      <c r="R124" s="10"/>
      <c r="S124" s="10"/>
      <c r="T124" s="10"/>
      <c r="U124" s="57"/>
      <c r="V124" s="57"/>
    </row>
    <row r="125" spans="1:22" x14ac:dyDescent="0.3">
      <c r="A125" s="45">
        <f t="shared" si="25"/>
        <v>44794</v>
      </c>
      <c r="B125" s="56"/>
      <c r="C125" s="10"/>
      <c r="D125" s="10"/>
      <c r="E125" s="10"/>
      <c r="F125" s="10"/>
      <c r="G125" s="10"/>
      <c r="H125" s="10"/>
      <c r="I125" s="10"/>
      <c r="J125" s="57"/>
      <c r="K125" s="57"/>
      <c r="L125" s="10"/>
      <c r="M125" s="56"/>
      <c r="N125" s="10"/>
      <c r="O125" s="10"/>
      <c r="P125" s="10"/>
      <c r="Q125" s="10"/>
      <c r="R125" s="10"/>
      <c r="S125" s="10"/>
      <c r="T125" s="10"/>
      <c r="U125" s="57"/>
      <c r="V125" s="57"/>
    </row>
    <row r="126" spans="1:22" x14ac:dyDescent="0.3">
      <c r="A126" s="45">
        <f t="shared" si="25"/>
        <v>44801</v>
      </c>
      <c r="B126" s="56"/>
      <c r="C126" s="10"/>
      <c r="D126" s="10"/>
      <c r="E126" s="10"/>
      <c r="F126" s="10"/>
      <c r="G126" s="10"/>
      <c r="H126" s="10"/>
      <c r="I126" s="10"/>
      <c r="J126" s="57"/>
      <c r="K126" s="57"/>
      <c r="L126" s="10"/>
      <c r="M126" s="56"/>
      <c r="N126" s="10"/>
      <c r="O126" s="10"/>
      <c r="P126" s="10"/>
      <c r="Q126" s="10"/>
      <c r="R126" s="10"/>
      <c r="S126" s="10"/>
      <c r="T126" s="10"/>
      <c r="U126" s="57"/>
      <c r="V126" s="57"/>
    </row>
    <row r="127" spans="1:22" x14ac:dyDescent="0.3">
      <c r="A127" s="45">
        <f t="shared" si="25"/>
        <v>44808</v>
      </c>
      <c r="B127" s="56"/>
      <c r="C127" s="10"/>
      <c r="D127" s="10"/>
      <c r="E127" s="10"/>
      <c r="F127" s="10"/>
      <c r="G127" s="10"/>
      <c r="H127" s="10"/>
      <c r="I127" s="10"/>
      <c r="J127" s="57"/>
      <c r="K127" s="57"/>
      <c r="L127" s="10"/>
      <c r="M127" s="56"/>
      <c r="N127" s="10"/>
      <c r="O127" s="10"/>
      <c r="P127" s="10"/>
      <c r="Q127" s="10"/>
      <c r="R127" s="10"/>
      <c r="S127" s="10"/>
      <c r="T127" s="10"/>
      <c r="U127" s="57"/>
      <c r="V127" s="57"/>
    </row>
    <row r="128" spans="1:22" x14ac:dyDescent="0.3">
      <c r="A128" s="45">
        <f t="shared" si="25"/>
        <v>44815</v>
      </c>
      <c r="B128" s="56"/>
      <c r="C128" s="10"/>
      <c r="D128" s="10"/>
      <c r="E128" s="10"/>
      <c r="F128" s="10"/>
      <c r="G128" s="10"/>
      <c r="H128" s="10"/>
      <c r="I128" s="10"/>
      <c r="J128" s="57"/>
      <c r="K128" s="57"/>
      <c r="L128" s="10"/>
      <c r="M128" s="56"/>
      <c r="N128" s="10"/>
      <c r="O128" s="10"/>
      <c r="P128" s="10"/>
      <c r="Q128" s="10"/>
      <c r="R128" s="10"/>
      <c r="S128" s="10"/>
      <c r="T128" s="10"/>
      <c r="U128" s="57"/>
      <c r="V128" s="57"/>
    </row>
    <row r="129" spans="1:22" x14ac:dyDescent="0.3">
      <c r="A129" s="45">
        <f t="shared" si="25"/>
        <v>44822</v>
      </c>
      <c r="B129" s="56"/>
      <c r="C129" s="10"/>
      <c r="D129" s="10"/>
      <c r="E129" s="10"/>
      <c r="F129" s="10"/>
      <c r="G129" s="10"/>
      <c r="H129" s="10"/>
      <c r="I129" s="10"/>
      <c r="J129" s="57"/>
      <c r="K129" s="57"/>
      <c r="L129" s="10"/>
      <c r="M129" s="56"/>
      <c r="N129" s="10"/>
      <c r="O129" s="10"/>
      <c r="P129" s="10"/>
      <c r="Q129" s="10"/>
      <c r="R129" s="10"/>
      <c r="S129" s="10"/>
      <c r="T129" s="10"/>
      <c r="U129" s="57"/>
      <c r="V129" s="57"/>
    </row>
    <row r="130" spans="1:22" x14ac:dyDescent="0.3">
      <c r="A130" s="45">
        <f t="shared" si="25"/>
        <v>44829</v>
      </c>
      <c r="B130" s="56"/>
      <c r="C130" s="10"/>
      <c r="D130" s="10"/>
      <c r="E130" s="10"/>
      <c r="F130" s="10"/>
      <c r="G130" s="10"/>
      <c r="H130" s="10"/>
      <c r="I130" s="10"/>
      <c r="J130" s="57"/>
      <c r="K130" s="57"/>
      <c r="L130" s="10"/>
      <c r="M130" s="56"/>
      <c r="N130" s="10"/>
      <c r="O130" s="10"/>
      <c r="P130" s="10"/>
      <c r="Q130" s="10"/>
      <c r="R130" s="10"/>
      <c r="S130" s="10"/>
      <c r="T130" s="10"/>
      <c r="U130" s="57"/>
      <c r="V130" s="57"/>
    </row>
    <row r="131" spans="1:22" x14ac:dyDescent="0.3">
      <c r="A131" s="45">
        <f t="shared" si="25"/>
        <v>44836</v>
      </c>
      <c r="B131" s="56"/>
      <c r="C131" s="10"/>
      <c r="D131" s="10"/>
      <c r="E131" s="10"/>
      <c r="F131" s="10"/>
      <c r="G131" s="10"/>
      <c r="H131" s="10"/>
      <c r="I131" s="10"/>
      <c r="J131" s="57"/>
      <c r="K131" s="57"/>
      <c r="L131" s="10"/>
      <c r="M131" s="56"/>
      <c r="N131" s="10"/>
      <c r="O131" s="10"/>
      <c r="P131" s="10"/>
      <c r="Q131" s="10"/>
      <c r="R131" s="10"/>
      <c r="S131" s="10"/>
      <c r="T131" s="10"/>
      <c r="U131" s="57"/>
      <c r="V131" s="57"/>
    </row>
    <row r="132" spans="1:22" x14ac:dyDescent="0.3">
      <c r="A132" s="45">
        <f t="shared" si="25"/>
        <v>44843</v>
      </c>
      <c r="B132" s="56"/>
      <c r="C132" s="10"/>
      <c r="D132" s="10"/>
      <c r="E132" s="10"/>
      <c r="F132" s="10"/>
      <c r="G132" s="10"/>
      <c r="H132" s="10"/>
      <c r="I132" s="10"/>
      <c r="J132" s="57"/>
      <c r="K132" s="57"/>
      <c r="L132" s="10"/>
      <c r="M132" s="56"/>
      <c r="N132" s="10"/>
      <c r="O132" s="10"/>
      <c r="P132" s="10"/>
      <c r="Q132" s="10"/>
      <c r="R132" s="10"/>
      <c r="S132" s="10"/>
      <c r="T132" s="10"/>
      <c r="U132" s="57"/>
      <c r="V132" s="57"/>
    </row>
    <row r="133" spans="1:22" x14ac:dyDescent="0.3">
      <c r="A133" s="45">
        <f t="shared" si="25"/>
        <v>44850</v>
      </c>
      <c r="B133" s="56"/>
      <c r="C133" s="10"/>
      <c r="D133" s="10"/>
      <c r="E133" s="10"/>
      <c r="F133" s="10"/>
      <c r="G133" s="10"/>
      <c r="H133" s="10"/>
      <c r="I133" s="10"/>
      <c r="J133" s="57"/>
      <c r="K133" s="57"/>
      <c r="L133" s="10"/>
      <c r="M133" s="56"/>
      <c r="N133" s="10"/>
      <c r="O133" s="10"/>
      <c r="P133" s="10"/>
      <c r="Q133" s="10"/>
      <c r="R133" s="10"/>
      <c r="S133" s="10"/>
      <c r="T133" s="10"/>
      <c r="U133" s="57"/>
      <c r="V133" s="57"/>
    </row>
    <row r="134" spans="1:22" x14ac:dyDescent="0.3">
      <c r="A134" s="45">
        <f t="shared" ref="A134:A143" si="232">A133+7</f>
        <v>44857</v>
      </c>
      <c r="B134" s="56"/>
      <c r="C134" s="10"/>
      <c r="D134" s="10"/>
      <c r="E134" s="10"/>
      <c r="F134" s="10"/>
      <c r="G134" s="10"/>
      <c r="H134" s="10"/>
      <c r="I134" s="10"/>
      <c r="J134" s="57"/>
      <c r="K134" s="57"/>
      <c r="L134" s="10"/>
      <c r="M134" s="56"/>
      <c r="N134" s="10"/>
      <c r="O134" s="10"/>
      <c r="P134" s="10"/>
      <c r="Q134" s="10"/>
      <c r="R134" s="10"/>
      <c r="S134" s="10"/>
      <c r="T134" s="10"/>
      <c r="U134" s="57"/>
      <c r="V134" s="57"/>
    </row>
    <row r="135" spans="1:22" x14ac:dyDescent="0.3">
      <c r="A135" s="45">
        <f t="shared" si="232"/>
        <v>44864</v>
      </c>
      <c r="B135" s="56"/>
      <c r="C135" s="10"/>
      <c r="D135" s="10"/>
      <c r="E135" s="10"/>
      <c r="F135" s="10"/>
      <c r="G135" s="10"/>
      <c r="H135" s="10"/>
      <c r="I135" s="10"/>
      <c r="J135" s="57"/>
      <c r="K135" s="57"/>
      <c r="L135" s="10"/>
      <c r="M135" s="56"/>
      <c r="N135" s="10"/>
      <c r="O135" s="10"/>
      <c r="P135" s="10"/>
      <c r="Q135" s="10"/>
      <c r="R135" s="10"/>
      <c r="S135" s="10"/>
      <c r="T135" s="10"/>
      <c r="U135" s="57"/>
      <c r="V135" s="57"/>
    </row>
    <row r="136" spans="1:22" x14ac:dyDescent="0.3">
      <c r="A136" s="45">
        <f t="shared" si="232"/>
        <v>44871</v>
      </c>
      <c r="B136" s="56"/>
      <c r="C136" s="10"/>
      <c r="D136" s="10"/>
      <c r="E136" s="10"/>
      <c r="F136" s="10"/>
      <c r="G136" s="10"/>
      <c r="H136" s="10"/>
      <c r="I136" s="10"/>
      <c r="J136" s="57"/>
      <c r="K136" s="57"/>
      <c r="L136" s="10"/>
      <c r="M136" s="56"/>
      <c r="N136" s="10"/>
      <c r="O136" s="10"/>
      <c r="P136" s="10"/>
      <c r="Q136" s="10"/>
      <c r="R136" s="10"/>
      <c r="S136" s="10"/>
      <c r="T136" s="10"/>
      <c r="U136" s="57"/>
      <c r="V136" s="57"/>
    </row>
    <row r="137" spans="1:22" x14ac:dyDescent="0.3">
      <c r="A137" s="45">
        <f t="shared" si="232"/>
        <v>44878</v>
      </c>
      <c r="B137" s="56"/>
      <c r="C137" s="10"/>
      <c r="D137" s="10"/>
      <c r="E137" s="10"/>
      <c r="F137" s="10"/>
      <c r="G137" s="10"/>
      <c r="H137" s="10"/>
      <c r="I137" s="10"/>
      <c r="J137" s="57"/>
      <c r="K137" s="57"/>
      <c r="L137" s="10"/>
      <c r="M137" s="56"/>
      <c r="N137" s="10"/>
      <c r="O137" s="10"/>
      <c r="P137" s="10"/>
      <c r="Q137" s="10"/>
      <c r="R137" s="10"/>
      <c r="S137" s="10"/>
      <c r="T137" s="10"/>
      <c r="U137" s="57"/>
      <c r="V137" s="57"/>
    </row>
    <row r="138" spans="1:22" x14ac:dyDescent="0.3">
      <c r="A138" s="45">
        <f t="shared" si="232"/>
        <v>44885</v>
      </c>
      <c r="B138" s="56"/>
      <c r="C138" s="10"/>
      <c r="D138" s="10"/>
      <c r="E138" s="10"/>
      <c r="F138" s="10"/>
      <c r="G138" s="10"/>
      <c r="H138" s="10"/>
      <c r="I138" s="10"/>
      <c r="J138" s="57"/>
      <c r="K138" s="57"/>
      <c r="L138" s="10"/>
      <c r="M138" s="56"/>
      <c r="N138" s="10"/>
      <c r="O138" s="10"/>
      <c r="P138" s="10"/>
      <c r="Q138" s="10"/>
      <c r="R138" s="10"/>
      <c r="S138" s="10"/>
      <c r="T138" s="10"/>
      <c r="U138" s="57"/>
      <c r="V138" s="57"/>
    </row>
    <row r="139" spans="1:22" x14ac:dyDescent="0.3">
      <c r="A139" s="45">
        <f t="shared" si="232"/>
        <v>44892</v>
      </c>
      <c r="B139" s="56"/>
      <c r="C139" s="10"/>
      <c r="D139" s="10"/>
      <c r="E139" s="10"/>
      <c r="F139" s="10"/>
      <c r="G139" s="10"/>
      <c r="H139" s="10"/>
      <c r="I139" s="10"/>
      <c r="J139" s="57"/>
      <c r="K139" s="57"/>
      <c r="L139" s="10"/>
      <c r="M139" s="56"/>
      <c r="N139" s="10"/>
      <c r="O139" s="10"/>
      <c r="P139" s="10"/>
      <c r="Q139" s="10"/>
      <c r="R139" s="10"/>
      <c r="S139" s="10"/>
      <c r="T139" s="10"/>
      <c r="U139" s="57"/>
      <c r="V139" s="57"/>
    </row>
    <row r="140" spans="1:22" x14ac:dyDescent="0.3">
      <c r="A140" s="45">
        <f t="shared" si="232"/>
        <v>44899</v>
      </c>
      <c r="B140" s="56"/>
      <c r="C140" s="10"/>
      <c r="D140" s="10"/>
      <c r="E140" s="10"/>
      <c r="F140" s="10"/>
      <c r="G140" s="10"/>
      <c r="H140" s="10"/>
      <c r="I140" s="10"/>
      <c r="J140" s="57"/>
      <c r="K140" s="57"/>
      <c r="L140" s="10"/>
      <c r="M140" s="56"/>
      <c r="N140" s="10"/>
      <c r="O140" s="10"/>
      <c r="P140" s="10"/>
      <c r="Q140" s="10"/>
      <c r="R140" s="10"/>
      <c r="S140" s="10"/>
      <c r="T140" s="10"/>
      <c r="U140" s="57"/>
      <c r="V140" s="57"/>
    </row>
    <row r="141" spans="1:22" x14ac:dyDescent="0.3">
      <c r="A141" s="45">
        <f t="shared" si="232"/>
        <v>44906</v>
      </c>
      <c r="B141" s="56"/>
      <c r="C141" s="10"/>
      <c r="D141" s="10"/>
      <c r="E141" s="10"/>
      <c r="F141" s="10"/>
      <c r="G141" s="10"/>
      <c r="H141" s="10"/>
      <c r="I141" s="10"/>
      <c r="J141" s="57"/>
      <c r="K141" s="57"/>
      <c r="L141" s="10"/>
      <c r="M141" s="56"/>
      <c r="N141" s="10"/>
      <c r="O141" s="10"/>
      <c r="P141" s="10"/>
      <c r="Q141" s="10"/>
      <c r="R141" s="10"/>
      <c r="S141" s="10"/>
      <c r="T141" s="10"/>
      <c r="U141" s="57"/>
      <c r="V141" s="57"/>
    </row>
    <row r="142" spans="1:22" x14ac:dyDescent="0.3">
      <c r="A142" s="45">
        <f t="shared" si="232"/>
        <v>44913</v>
      </c>
      <c r="B142" s="56"/>
      <c r="C142" s="10"/>
      <c r="D142" s="10"/>
      <c r="E142" s="10"/>
      <c r="F142" s="10"/>
      <c r="G142" s="10"/>
      <c r="H142" s="10"/>
      <c r="I142" s="10"/>
      <c r="J142" s="57"/>
      <c r="K142" s="57"/>
      <c r="L142" s="10"/>
      <c r="M142" s="56"/>
      <c r="N142" s="10"/>
      <c r="O142" s="10"/>
      <c r="P142" s="10"/>
      <c r="Q142" s="10"/>
      <c r="R142" s="10"/>
      <c r="S142" s="10"/>
      <c r="T142" s="10"/>
      <c r="U142" s="57"/>
      <c r="V142" s="57"/>
    </row>
    <row r="143" spans="1:22" x14ac:dyDescent="0.3">
      <c r="A143" s="45">
        <f t="shared" si="232"/>
        <v>44920</v>
      </c>
      <c r="B143" s="56"/>
      <c r="C143" s="10"/>
      <c r="D143" s="10"/>
      <c r="E143" s="10"/>
      <c r="F143" s="10"/>
      <c r="G143" s="10"/>
      <c r="H143" s="10"/>
      <c r="I143" s="10"/>
      <c r="J143" s="57"/>
      <c r="K143" s="57"/>
      <c r="L143" s="10"/>
      <c r="M143" s="56"/>
      <c r="N143" s="10"/>
      <c r="O143" s="10"/>
      <c r="P143" s="10"/>
      <c r="Q143" s="10"/>
      <c r="R143" s="10"/>
      <c r="S143" s="10"/>
      <c r="T143" s="10"/>
      <c r="U143" s="57"/>
      <c r="V143" s="57"/>
    </row>
    <row r="144" spans="1:22" ht="15" thickBot="1" x14ac:dyDescent="0.35">
      <c r="A144" s="46">
        <f>A91+7</f>
        <v>44563</v>
      </c>
      <c r="B144" s="41"/>
      <c r="C144" s="58"/>
      <c r="D144" s="58"/>
      <c r="E144" s="58"/>
      <c r="F144" s="58"/>
      <c r="G144" s="58"/>
      <c r="H144" s="58"/>
      <c r="I144" s="58"/>
      <c r="J144" s="59"/>
      <c r="K144" s="59"/>
      <c r="L144" s="58"/>
      <c r="M144" s="41"/>
      <c r="N144" s="58"/>
      <c r="O144" s="58"/>
      <c r="P144" s="58"/>
      <c r="Q144" s="58"/>
      <c r="R144" s="58"/>
      <c r="S144" s="58"/>
      <c r="T144" s="58"/>
      <c r="U144" s="59"/>
      <c r="V144"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3"/>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25" t="s">
        <v>18</v>
      </c>
      <c r="B1" s="126"/>
      <c r="C1" s="126"/>
      <c r="D1" s="126"/>
      <c r="E1" s="126"/>
      <c r="F1" s="126"/>
      <c r="G1" s="126"/>
      <c r="H1" s="126"/>
      <c r="I1" s="126"/>
      <c r="J1" s="126"/>
      <c r="K1" s="127"/>
      <c r="M1" s="125" t="s">
        <v>46</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7"/>
      <c r="AQ1" s="125" t="s">
        <v>172</v>
      </c>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7"/>
    </row>
    <row r="2" spans="1:68" ht="13.8" customHeight="1" x14ac:dyDescent="0.3">
      <c r="A2" s="123" t="s">
        <v>47</v>
      </c>
      <c r="B2" s="123" t="s">
        <v>48</v>
      </c>
      <c r="C2" s="120" t="s">
        <v>19</v>
      </c>
      <c r="D2" s="121"/>
      <c r="E2" s="122"/>
      <c r="F2" s="120" t="s">
        <v>163</v>
      </c>
      <c r="G2" s="121"/>
      <c r="H2" s="122"/>
      <c r="I2" s="120" t="s">
        <v>21</v>
      </c>
      <c r="J2" s="121"/>
      <c r="K2" s="122"/>
      <c r="M2" s="123" t="s">
        <v>47</v>
      </c>
      <c r="N2" s="123" t="s">
        <v>48</v>
      </c>
      <c r="O2" s="120" t="s">
        <v>49</v>
      </c>
      <c r="P2" s="121"/>
      <c r="Q2" s="122"/>
      <c r="R2" s="120" t="s">
        <v>10</v>
      </c>
      <c r="S2" s="121"/>
      <c r="T2" s="122"/>
      <c r="U2" s="120" t="s">
        <v>11</v>
      </c>
      <c r="V2" s="121"/>
      <c r="W2" s="122"/>
      <c r="X2" s="120" t="s">
        <v>12</v>
      </c>
      <c r="Y2" s="121"/>
      <c r="Z2" s="122"/>
      <c r="AA2" s="120" t="s">
        <v>13</v>
      </c>
      <c r="AB2" s="121"/>
      <c r="AC2" s="122"/>
      <c r="AD2" s="120" t="s">
        <v>14</v>
      </c>
      <c r="AE2" s="121"/>
      <c r="AF2" s="122"/>
      <c r="AG2" s="120" t="s">
        <v>15</v>
      </c>
      <c r="AH2" s="121"/>
      <c r="AI2" s="122"/>
      <c r="AJ2" s="120" t="s">
        <v>16</v>
      </c>
      <c r="AK2" s="121"/>
      <c r="AL2" s="122"/>
      <c r="AM2" s="120" t="s">
        <v>50</v>
      </c>
      <c r="AN2" s="121"/>
      <c r="AO2" s="122"/>
      <c r="AQ2" s="123" t="s">
        <v>47</v>
      </c>
      <c r="AR2" s="123" t="s">
        <v>48</v>
      </c>
      <c r="AS2" s="120" t="s">
        <v>3</v>
      </c>
      <c r="AT2" s="121"/>
      <c r="AU2" s="122"/>
      <c r="AV2" s="120" t="s">
        <v>51</v>
      </c>
      <c r="AW2" s="121"/>
      <c r="AX2" s="122"/>
      <c r="AY2" s="120" t="s">
        <v>5</v>
      </c>
      <c r="AZ2" s="121"/>
      <c r="BA2" s="122"/>
      <c r="BB2" s="120" t="s">
        <v>52</v>
      </c>
      <c r="BC2" s="121"/>
      <c r="BD2" s="122"/>
      <c r="BE2" s="120" t="s">
        <v>7</v>
      </c>
      <c r="BF2" s="121"/>
      <c r="BG2" s="122"/>
      <c r="BH2" s="120" t="s">
        <v>0</v>
      </c>
      <c r="BI2" s="121"/>
      <c r="BJ2" s="122"/>
      <c r="BK2" s="120" t="s">
        <v>1</v>
      </c>
      <c r="BL2" s="121"/>
      <c r="BM2" s="122"/>
      <c r="BN2" s="120" t="s">
        <v>2</v>
      </c>
      <c r="BO2" s="121"/>
      <c r="BP2" s="122"/>
    </row>
    <row r="3" spans="1:68" ht="13.2" customHeight="1" thickBot="1" x14ac:dyDescent="0.35">
      <c r="A3" s="124"/>
      <c r="B3" s="124"/>
      <c r="C3" s="61" t="s">
        <v>53</v>
      </c>
      <c r="D3" s="118" t="s">
        <v>54</v>
      </c>
      <c r="E3" s="119"/>
      <c r="F3" s="61" t="s">
        <v>53</v>
      </c>
      <c r="G3" s="118" t="s">
        <v>54</v>
      </c>
      <c r="H3" s="119"/>
      <c r="I3" s="61" t="s">
        <v>53</v>
      </c>
      <c r="J3" s="118" t="s">
        <v>54</v>
      </c>
      <c r="K3" s="119"/>
      <c r="M3" s="124"/>
      <c r="N3" s="124"/>
      <c r="O3" s="61" t="s">
        <v>53</v>
      </c>
      <c r="P3" s="118" t="s">
        <v>54</v>
      </c>
      <c r="Q3" s="119"/>
      <c r="R3" s="61" t="s">
        <v>53</v>
      </c>
      <c r="S3" s="118" t="s">
        <v>54</v>
      </c>
      <c r="T3" s="119"/>
      <c r="U3" s="61" t="s">
        <v>53</v>
      </c>
      <c r="V3" s="118" t="s">
        <v>54</v>
      </c>
      <c r="W3" s="119"/>
      <c r="X3" s="61" t="s">
        <v>53</v>
      </c>
      <c r="Y3" s="118" t="s">
        <v>54</v>
      </c>
      <c r="Z3" s="119"/>
      <c r="AA3" s="61" t="s">
        <v>53</v>
      </c>
      <c r="AB3" s="118" t="s">
        <v>54</v>
      </c>
      <c r="AC3" s="119"/>
      <c r="AD3" s="61" t="s">
        <v>53</v>
      </c>
      <c r="AE3" s="118" t="s">
        <v>54</v>
      </c>
      <c r="AF3" s="119"/>
      <c r="AG3" s="61" t="s">
        <v>53</v>
      </c>
      <c r="AH3" s="118" t="s">
        <v>54</v>
      </c>
      <c r="AI3" s="119"/>
      <c r="AJ3" s="61" t="s">
        <v>53</v>
      </c>
      <c r="AK3" s="118" t="s">
        <v>54</v>
      </c>
      <c r="AL3" s="119"/>
      <c r="AM3" s="61" t="s">
        <v>53</v>
      </c>
      <c r="AN3" s="118" t="s">
        <v>54</v>
      </c>
      <c r="AO3" s="119"/>
      <c r="AQ3" s="124"/>
      <c r="AR3" s="124"/>
      <c r="AS3" s="61" t="s">
        <v>53</v>
      </c>
      <c r="AT3" s="118" t="s">
        <v>54</v>
      </c>
      <c r="AU3" s="119"/>
      <c r="AV3" s="61" t="s">
        <v>53</v>
      </c>
      <c r="AW3" s="118" t="s">
        <v>54</v>
      </c>
      <c r="AX3" s="119"/>
      <c r="AY3" s="61" t="s">
        <v>53</v>
      </c>
      <c r="AZ3" s="118" t="s">
        <v>54</v>
      </c>
      <c r="BA3" s="119"/>
      <c r="BB3" s="61" t="s">
        <v>53</v>
      </c>
      <c r="BC3" s="118" t="s">
        <v>54</v>
      </c>
      <c r="BD3" s="119"/>
      <c r="BE3" s="61" t="s">
        <v>53</v>
      </c>
      <c r="BF3" s="118" t="s">
        <v>54</v>
      </c>
      <c r="BG3" s="119"/>
      <c r="BH3" s="61" t="s">
        <v>53</v>
      </c>
      <c r="BI3" s="118" t="s">
        <v>54</v>
      </c>
      <c r="BJ3" s="119"/>
      <c r="BK3" s="61" t="s">
        <v>53</v>
      </c>
      <c r="BL3" s="118" t="s">
        <v>54</v>
      </c>
      <c r="BM3" s="119"/>
      <c r="BN3" s="61" t="s">
        <v>53</v>
      </c>
      <c r="BO3" s="118" t="s">
        <v>54</v>
      </c>
      <c r="BP3" s="119"/>
    </row>
    <row r="4" spans="1:68" ht="15" thickBot="1" x14ac:dyDescent="0.35">
      <c r="A4" s="115">
        <v>2020</v>
      </c>
      <c r="B4" s="116"/>
      <c r="C4" s="116"/>
      <c r="D4" s="116"/>
      <c r="E4" s="116"/>
      <c r="F4" s="116"/>
      <c r="G4" s="116"/>
      <c r="H4" s="116"/>
      <c r="I4" s="116"/>
      <c r="J4" s="116"/>
      <c r="K4" s="117"/>
      <c r="M4" s="115">
        <v>2020</v>
      </c>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7"/>
      <c r="AQ4" s="115">
        <v>2020</v>
      </c>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7"/>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5">
        <v>2021</v>
      </c>
      <c r="B58" s="116"/>
      <c r="C58" s="116"/>
      <c r="D58" s="116"/>
      <c r="E58" s="116"/>
      <c r="F58" s="116"/>
      <c r="G58" s="116"/>
      <c r="H58" s="116"/>
      <c r="I58" s="116"/>
      <c r="J58" s="116"/>
      <c r="K58" s="117"/>
      <c r="M58" s="115">
        <v>2021</v>
      </c>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7"/>
      <c r="AQ58" s="115">
        <v>2021</v>
      </c>
      <c r="AR58" s="116"/>
      <c r="AS58" s="116"/>
      <c r="AT58" s="116"/>
      <c r="AU58" s="116"/>
      <c r="AV58" s="116"/>
      <c r="AW58" s="116"/>
      <c r="AX58" s="116"/>
      <c r="AY58" s="116"/>
      <c r="AZ58" s="116"/>
      <c r="BA58" s="116"/>
      <c r="BB58" s="116"/>
      <c r="BC58" s="116"/>
      <c r="BD58" s="116"/>
      <c r="BE58" s="116"/>
      <c r="BF58" s="116"/>
      <c r="BG58" s="116"/>
      <c r="BH58" s="116"/>
      <c r="BI58" s="116"/>
      <c r="BJ58" s="116"/>
      <c r="BK58" s="116"/>
      <c r="BL58" s="116"/>
      <c r="BM58" s="116"/>
      <c r="BN58" s="116"/>
      <c r="BO58" s="116"/>
      <c r="BP58" s="117"/>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1283.48</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171</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ht="15" thickBot="1" x14ac:dyDescent="0.35">
      <c r="A111" s="115">
        <v>2021</v>
      </c>
      <c r="B111" s="116"/>
      <c r="C111" s="116"/>
      <c r="D111" s="116"/>
      <c r="E111" s="116"/>
      <c r="F111" s="116"/>
      <c r="G111" s="116"/>
      <c r="H111" s="116"/>
      <c r="I111" s="116"/>
      <c r="J111" s="116"/>
      <c r="K111" s="117"/>
      <c r="M111" s="115">
        <v>2022</v>
      </c>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7"/>
      <c r="AQ111" s="115">
        <v>2022</v>
      </c>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7"/>
    </row>
    <row r="112" spans="1:68" x14ac:dyDescent="0.3">
      <c r="A112" s="91">
        <v>44563</v>
      </c>
      <c r="B112" s="63">
        <v>1</v>
      </c>
      <c r="C112" s="69">
        <v>9826.6</v>
      </c>
      <c r="D112" s="69">
        <v>9190.8606211777897</v>
      </c>
      <c r="E112" s="69">
        <v>10462.339378822211</v>
      </c>
      <c r="F112" s="72">
        <v>8530.5</v>
      </c>
      <c r="G112" s="69">
        <v>7863.7009685513658</v>
      </c>
      <c r="H112" s="65">
        <v>9197.2990314486342</v>
      </c>
      <c r="I112" s="69">
        <v>1296.0999999999999</v>
      </c>
      <c r="J112" s="69">
        <v>1131.34341011928</v>
      </c>
      <c r="K112" s="70">
        <v>1460.8565898807199</v>
      </c>
      <c r="M112" s="90">
        <f>A112</f>
        <v>44563</v>
      </c>
      <c r="N112" s="68">
        <f>B112</f>
        <v>1</v>
      </c>
      <c r="O112" s="66">
        <v>1283.48</v>
      </c>
      <c r="P112" s="64">
        <v>1124.9690584206521</v>
      </c>
      <c r="Q112" s="65">
        <v>1441.9909415793479</v>
      </c>
      <c r="R112" s="64">
        <v>510.53699999999998</v>
      </c>
      <c r="S112" s="64">
        <v>426.4732422042548</v>
      </c>
      <c r="T112" s="64">
        <v>594.60075779574515</v>
      </c>
      <c r="U112" s="66">
        <v>1528.92</v>
      </c>
      <c r="V112" s="64">
        <v>1393.4958496082372</v>
      </c>
      <c r="W112" s="65">
        <v>1664.3441503917629</v>
      </c>
      <c r="X112" s="64">
        <v>1579.43</v>
      </c>
      <c r="Y112" s="64">
        <v>1378.5661321337977</v>
      </c>
      <c r="Z112" s="64">
        <v>1780.2938678662024</v>
      </c>
      <c r="AA112" s="66">
        <v>1052.97</v>
      </c>
      <c r="AB112" s="64">
        <v>923.83116808036436</v>
      </c>
      <c r="AC112" s="65">
        <v>1182.1088319196358</v>
      </c>
      <c r="AD112" s="64">
        <v>774.13030000000003</v>
      </c>
      <c r="AE112" s="64">
        <v>680.53427170082102</v>
      </c>
      <c r="AF112" s="64">
        <v>867.72632829917904</v>
      </c>
      <c r="AG112" s="66">
        <v>311.4024</v>
      </c>
      <c r="AH112" s="64">
        <v>261.50505003569202</v>
      </c>
      <c r="AI112" s="65">
        <v>361.29974996430798</v>
      </c>
      <c r="AJ112" s="64">
        <v>637.24689999999998</v>
      </c>
      <c r="AK112" s="64">
        <v>518.41716740227821</v>
      </c>
      <c r="AL112" s="64">
        <v>756.07663259772175</v>
      </c>
      <c r="AM112" s="66">
        <v>852.38810000000001</v>
      </c>
      <c r="AN112" s="64">
        <v>730.87898755776735</v>
      </c>
      <c r="AO112" s="65">
        <v>973.89721244223267</v>
      </c>
      <c r="AQ112" s="90">
        <f>A112</f>
        <v>44563</v>
      </c>
      <c r="AR112" s="68">
        <f>B112</f>
        <v>1</v>
      </c>
      <c r="AS112" s="66">
        <v>115.57394878156444</v>
      </c>
      <c r="AT112" s="64">
        <v>70.268960859191168</v>
      </c>
      <c r="AU112" s="65">
        <v>160.87893670393771</v>
      </c>
      <c r="AV112" s="64">
        <v>503.66722913719565</v>
      </c>
      <c r="AW112" s="64">
        <v>408.89720330274093</v>
      </c>
      <c r="AX112" s="64">
        <v>598.43725497165042</v>
      </c>
      <c r="AY112" s="66">
        <v>398.89210155922149</v>
      </c>
      <c r="AZ112" s="64">
        <v>334.00033447756732</v>
      </c>
      <c r="BA112" s="65">
        <v>463.78386864087565</v>
      </c>
      <c r="BB112" s="64">
        <v>388.38967984427518</v>
      </c>
      <c r="BC112" s="64">
        <v>335.33098890138905</v>
      </c>
      <c r="BD112" s="64">
        <v>441.44837078716131</v>
      </c>
      <c r="BE112" s="66">
        <v>367.64664637200764</v>
      </c>
      <c r="BF112" s="64">
        <v>260.27911976552656</v>
      </c>
      <c r="BG112" s="65">
        <v>475.01417297848872</v>
      </c>
      <c r="BH112" s="64">
        <v>131.82537760555667</v>
      </c>
      <c r="BI112" s="64">
        <v>77.307674443002654</v>
      </c>
      <c r="BJ112" s="64">
        <v>186.34308076811067</v>
      </c>
      <c r="BK112" s="66">
        <v>195.92501895786955</v>
      </c>
      <c r="BL112" s="64">
        <v>159.25177390933553</v>
      </c>
      <c r="BM112" s="65">
        <v>232.59826400640358</v>
      </c>
      <c r="BN112" s="64">
        <v>371.57485887501701</v>
      </c>
      <c r="BO112" s="64">
        <v>306.75734049285904</v>
      </c>
      <c r="BP112" s="65">
        <v>436.39237725717499</v>
      </c>
    </row>
    <row r="113" spans="1:68" x14ac:dyDescent="0.3">
      <c r="A113" s="91">
        <f>A112+7</f>
        <v>44570</v>
      </c>
      <c r="B113" s="71">
        <v>2</v>
      </c>
      <c r="C113" s="69">
        <v>8881.6</v>
      </c>
      <c r="D113" s="69">
        <v>8245.8606211777897</v>
      </c>
      <c r="E113" s="69">
        <v>9517.3393788222111</v>
      </c>
      <c r="F113" s="72">
        <v>7941.69</v>
      </c>
      <c r="G113" s="69">
        <v>7274.8909685513654</v>
      </c>
      <c r="H113" s="70">
        <v>8608.4890314486329</v>
      </c>
      <c r="I113" s="69">
        <v>939.91290000000004</v>
      </c>
      <c r="J113" s="69">
        <v>775.15631011928008</v>
      </c>
      <c r="K113" s="70">
        <v>1104.66948988072</v>
      </c>
      <c r="M113" s="91">
        <f>A113</f>
        <v>44570</v>
      </c>
      <c r="N113" s="68">
        <f>B113</f>
        <v>2</v>
      </c>
      <c r="O113" s="72">
        <v>1181.33</v>
      </c>
      <c r="P113" s="69">
        <v>1022.819058420652</v>
      </c>
      <c r="Q113" s="70">
        <v>1339.8409415793478</v>
      </c>
      <c r="R113" s="69">
        <v>469.90499999999997</v>
      </c>
      <c r="S113" s="69">
        <v>385.8412422042548</v>
      </c>
      <c r="T113" s="69">
        <v>553.9687577957452</v>
      </c>
      <c r="U113" s="72">
        <v>1407.24</v>
      </c>
      <c r="V113" s="69">
        <v>1271.8158496082374</v>
      </c>
      <c r="W113" s="70">
        <v>1542.6641503917626</v>
      </c>
      <c r="X113" s="69">
        <v>1527.91</v>
      </c>
      <c r="Y113" s="69">
        <v>1327.0461321337978</v>
      </c>
      <c r="Z113" s="69">
        <v>1728.7738678662024</v>
      </c>
      <c r="AA113" s="72">
        <v>969.16499999999996</v>
      </c>
      <c r="AB113" s="69">
        <v>840.0261680803643</v>
      </c>
      <c r="AC113" s="70">
        <v>1098.3038319196357</v>
      </c>
      <c r="AD113" s="69">
        <v>712.51969999999994</v>
      </c>
      <c r="AE113" s="69">
        <v>618.92367170082093</v>
      </c>
      <c r="AF113" s="69">
        <v>806.11572829917895</v>
      </c>
      <c r="AG113" s="72">
        <v>252.8827</v>
      </c>
      <c r="AH113" s="69">
        <v>202.98535003569199</v>
      </c>
      <c r="AI113" s="70">
        <v>302.78004996430798</v>
      </c>
      <c r="AJ113" s="69">
        <v>586.53039999999999</v>
      </c>
      <c r="AK113" s="69">
        <v>467.70066740227821</v>
      </c>
      <c r="AL113" s="69">
        <v>705.36013259772176</v>
      </c>
      <c r="AM113" s="72">
        <v>834.20050000000003</v>
      </c>
      <c r="AN113" s="69">
        <v>712.69138755776737</v>
      </c>
      <c r="AO113" s="70">
        <v>955.7096124422327</v>
      </c>
      <c r="AQ113" s="91">
        <f>A113</f>
        <v>44570</v>
      </c>
      <c r="AR113" s="68">
        <f>B113</f>
        <v>2</v>
      </c>
      <c r="AS113" s="72">
        <v>105.32392397476973</v>
      </c>
      <c r="AT113" s="69">
        <v>64.036945776659991</v>
      </c>
      <c r="AU113" s="70">
        <v>146.61090217287946</v>
      </c>
      <c r="AV113" s="69">
        <v>435.15379181427829</v>
      </c>
      <c r="AW113" s="69">
        <v>353.27525434650369</v>
      </c>
      <c r="AX113" s="69">
        <v>517.03232928205284</v>
      </c>
      <c r="AY113" s="72">
        <v>451.71757712498692</v>
      </c>
      <c r="AZ113" s="69">
        <v>378.23216167829406</v>
      </c>
      <c r="BA113" s="70">
        <v>525.20299257167983</v>
      </c>
      <c r="BB113" s="69">
        <v>395.53347235292023</v>
      </c>
      <c r="BC113" s="69">
        <v>341.49885362784312</v>
      </c>
      <c r="BD113" s="69">
        <v>449.56809107799734</v>
      </c>
      <c r="BE113" s="72">
        <v>373.51796556496203</v>
      </c>
      <c r="BF113" s="69">
        <v>264.43577890137055</v>
      </c>
      <c r="BG113" s="70">
        <v>482.6001522285535</v>
      </c>
      <c r="BH113" s="69">
        <v>117.79171837961422</v>
      </c>
      <c r="BI113" s="69">
        <v>69.077775326540973</v>
      </c>
      <c r="BJ113" s="69">
        <v>166.50566143268748</v>
      </c>
      <c r="BK113" s="72">
        <v>175.2062505104326</v>
      </c>
      <c r="BL113" s="69">
        <v>142.41114453988982</v>
      </c>
      <c r="BM113" s="70">
        <v>208.00135648097537</v>
      </c>
      <c r="BN113" s="69">
        <v>380.60643542776148</v>
      </c>
      <c r="BO113" s="69">
        <v>314.21344883174277</v>
      </c>
      <c r="BP113" s="70">
        <v>446.9994220237802</v>
      </c>
    </row>
    <row r="114" spans="1:68" x14ac:dyDescent="0.3">
      <c r="A114" s="91">
        <f t="shared" ref="A114:A159" si="4">A113+7</f>
        <v>44577</v>
      </c>
      <c r="B114" s="71">
        <v>3</v>
      </c>
      <c r="C114" s="69">
        <v>8699.92</v>
      </c>
      <c r="D114" s="69">
        <v>8064.1806211777894</v>
      </c>
      <c r="E114" s="69">
        <v>9335.6593788222108</v>
      </c>
      <c r="F114" s="72">
        <v>7798.24</v>
      </c>
      <c r="G114" s="69">
        <v>7131.4409685513656</v>
      </c>
      <c r="H114" s="70">
        <v>8465.039031448634</v>
      </c>
      <c r="I114" s="69">
        <v>901.67840000000001</v>
      </c>
      <c r="J114" s="69">
        <v>736.92181011928005</v>
      </c>
      <c r="K114" s="70">
        <v>1066.43498988072</v>
      </c>
      <c r="M114" s="91">
        <f t="shared" ref="M114:M163" si="5">A114</f>
        <v>44577</v>
      </c>
      <c r="N114" s="68">
        <f t="shared" ref="N114:N163" si="6">B114</f>
        <v>3</v>
      </c>
      <c r="O114" s="72">
        <v>1164.07</v>
      </c>
      <c r="P114" s="69">
        <v>1005.559058420652</v>
      </c>
      <c r="Q114" s="70">
        <v>1322.5809415793478</v>
      </c>
      <c r="R114" s="69">
        <v>463.03989999999999</v>
      </c>
      <c r="S114" s="69">
        <v>378.97614220425481</v>
      </c>
      <c r="T114" s="69">
        <v>547.10365779574522</v>
      </c>
      <c r="U114" s="72">
        <v>1386.68</v>
      </c>
      <c r="V114" s="69">
        <v>1251.2558496082374</v>
      </c>
      <c r="W114" s="70">
        <v>1522.1041503917627</v>
      </c>
      <c r="X114" s="69">
        <v>1463.7</v>
      </c>
      <c r="Y114" s="69">
        <v>1262.8361321337977</v>
      </c>
      <c r="Z114" s="69">
        <v>1664.5638678662024</v>
      </c>
      <c r="AA114" s="72">
        <v>955.00609999999995</v>
      </c>
      <c r="AB114" s="69">
        <v>825.86726808036428</v>
      </c>
      <c r="AC114" s="70">
        <v>1084.1449319196356</v>
      </c>
      <c r="AD114" s="69">
        <v>702.11019999999996</v>
      </c>
      <c r="AE114" s="69">
        <v>608.51417170082095</v>
      </c>
      <c r="AF114" s="69">
        <v>795.70622829917897</v>
      </c>
      <c r="AG114" s="72">
        <v>273.59679999999997</v>
      </c>
      <c r="AH114" s="69">
        <v>223.69945003569197</v>
      </c>
      <c r="AI114" s="70">
        <v>323.49414996430795</v>
      </c>
      <c r="AJ114" s="69">
        <v>577.9615</v>
      </c>
      <c r="AK114" s="69">
        <v>459.13176740227823</v>
      </c>
      <c r="AL114" s="69">
        <v>696.79123259772177</v>
      </c>
      <c r="AM114" s="72">
        <v>812.07150000000001</v>
      </c>
      <c r="AN114" s="69">
        <v>690.56238755776735</v>
      </c>
      <c r="AO114" s="70">
        <v>933.58061244223268</v>
      </c>
      <c r="AQ114" s="91">
        <f t="shared" ref="AQ114:AQ163" si="7">A114</f>
        <v>44577</v>
      </c>
      <c r="AR114" s="68">
        <v>2</v>
      </c>
      <c r="AS114" s="72">
        <v>104.24635160579801</v>
      </c>
      <c r="AT114" s="69">
        <v>63.381781776325184</v>
      </c>
      <c r="AU114" s="70">
        <v>145.11092143527082</v>
      </c>
      <c r="AV114" s="69">
        <v>435.05712248769146</v>
      </c>
      <c r="AW114" s="69">
        <v>353.19677432040743</v>
      </c>
      <c r="AX114" s="69">
        <v>516.91747065497543</v>
      </c>
      <c r="AY114" s="72">
        <v>400.7485253380533</v>
      </c>
      <c r="AZ114" s="69">
        <v>335.55475523605878</v>
      </c>
      <c r="BA114" s="70">
        <v>465.94229544004781</v>
      </c>
      <c r="BB114" s="69">
        <v>378.29467744055717</v>
      </c>
      <c r="BC114" s="69">
        <v>326.61508496604779</v>
      </c>
      <c r="BD114" s="69">
        <v>429.97426991506654</v>
      </c>
      <c r="BE114" s="72">
        <v>370.88998343184812</v>
      </c>
      <c r="BF114" s="69">
        <v>262.57527267041121</v>
      </c>
      <c r="BG114" s="70">
        <v>479.20469419328504</v>
      </c>
      <c r="BH114" s="69">
        <v>125.44871346794419</v>
      </c>
      <c r="BI114" s="69">
        <v>73.568143526141199</v>
      </c>
      <c r="BJ114" s="69">
        <v>177.32928340974718</v>
      </c>
      <c r="BK114" s="72">
        <v>172.110551752996</v>
      </c>
      <c r="BL114" s="69">
        <v>139.89489867587019</v>
      </c>
      <c r="BM114" s="70">
        <v>204.32620483012181</v>
      </c>
      <c r="BN114" s="69">
        <v>347.08533495952446</v>
      </c>
      <c r="BO114" s="69">
        <v>286.539769129185</v>
      </c>
      <c r="BP114" s="70">
        <v>407.63090078986392</v>
      </c>
    </row>
    <row r="115" spans="1:68" x14ac:dyDescent="0.3">
      <c r="A115" s="91">
        <f t="shared" si="4"/>
        <v>44584</v>
      </c>
      <c r="B115" s="71">
        <v>4</v>
      </c>
      <c r="C115" s="69">
        <v>8530.65</v>
      </c>
      <c r="D115" s="69">
        <v>7894.9106211777889</v>
      </c>
      <c r="E115" s="69">
        <v>9166.3893788222103</v>
      </c>
      <c r="F115" s="72">
        <v>7554.81</v>
      </c>
      <c r="G115" s="69">
        <v>6888.0109685513662</v>
      </c>
      <c r="H115" s="70">
        <v>8221.6090314486355</v>
      </c>
      <c r="I115" s="69">
        <v>975.84059999999999</v>
      </c>
      <c r="J115" s="69">
        <v>811.08401011928004</v>
      </c>
      <c r="K115" s="70">
        <v>1140.59718988072</v>
      </c>
      <c r="M115" s="91">
        <f t="shared" si="5"/>
        <v>44584</v>
      </c>
      <c r="N115" s="68">
        <f t="shared" si="6"/>
        <v>4</v>
      </c>
      <c r="O115" s="72">
        <v>1130.82</v>
      </c>
      <c r="P115" s="69">
        <v>972.30905842065204</v>
      </c>
      <c r="Q115" s="70">
        <v>1289.3309415793478</v>
      </c>
      <c r="R115" s="69">
        <v>449.81150000000002</v>
      </c>
      <c r="S115" s="69">
        <v>365.74774220425485</v>
      </c>
      <c r="T115" s="69">
        <v>533.87525779574526</v>
      </c>
      <c r="U115" s="72">
        <v>1347.07</v>
      </c>
      <c r="V115" s="69">
        <v>1211.6458496082373</v>
      </c>
      <c r="W115" s="70">
        <v>1482.4941503917626</v>
      </c>
      <c r="X115" s="69">
        <v>1433.03</v>
      </c>
      <c r="Y115" s="69">
        <v>1232.1661321337976</v>
      </c>
      <c r="Z115" s="69">
        <v>1633.8938678662023</v>
      </c>
      <c r="AA115" s="72">
        <v>927.72289999999998</v>
      </c>
      <c r="AB115" s="69">
        <v>798.58406808036432</v>
      </c>
      <c r="AC115" s="70">
        <v>1056.8617319196358</v>
      </c>
      <c r="AD115" s="69">
        <v>682.05179999999996</v>
      </c>
      <c r="AE115" s="69">
        <v>588.45577170082095</v>
      </c>
      <c r="AF115" s="69">
        <v>775.64782829917897</v>
      </c>
      <c r="AG115" s="72">
        <v>235.67670000000001</v>
      </c>
      <c r="AH115" s="69">
        <v>185.779350035692</v>
      </c>
      <c r="AI115" s="70">
        <v>285.57404996430802</v>
      </c>
      <c r="AJ115" s="69">
        <v>561.44989999999996</v>
      </c>
      <c r="AK115" s="69">
        <v>442.62016740227818</v>
      </c>
      <c r="AL115" s="69">
        <v>680.27963259772173</v>
      </c>
      <c r="AM115" s="72">
        <v>787.18539999999996</v>
      </c>
      <c r="AN115" s="69">
        <v>665.6762875577673</v>
      </c>
      <c r="AO115" s="70">
        <v>908.69451244223262</v>
      </c>
      <c r="AQ115" s="91">
        <f t="shared" si="7"/>
        <v>44584</v>
      </c>
      <c r="AR115" s="68">
        <v>2</v>
      </c>
      <c r="AS115" s="72">
        <v>122.93048590109967</v>
      </c>
      <c r="AT115" s="69">
        <v>74.741735427868605</v>
      </c>
      <c r="AU115" s="70">
        <v>171.11923637433074</v>
      </c>
      <c r="AV115" s="69">
        <v>475.98317723771311</v>
      </c>
      <c r="AW115" s="69">
        <v>386.42218260866503</v>
      </c>
      <c r="AX115" s="69">
        <v>565.54417186676119</v>
      </c>
      <c r="AY115" s="72">
        <v>373.00117687242687</v>
      </c>
      <c r="AZ115" s="69">
        <v>312.32134541882044</v>
      </c>
      <c r="BA115" s="70">
        <v>433.68100832603329</v>
      </c>
      <c r="BB115" s="69">
        <v>388.50786265850797</v>
      </c>
      <c r="BC115" s="69">
        <v>335.43302652500387</v>
      </c>
      <c r="BD115" s="69">
        <v>441.58269879201208</v>
      </c>
      <c r="BE115" s="72">
        <v>354.0337709118773</v>
      </c>
      <c r="BF115" s="69">
        <v>250.64174845477265</v>
      </c>
      <c r="BG115" s="70">
        <v>457.42579336898194</v>
      </c>
      <c r="BH115" s="69">
        <v>112.59980892573887</v>
      </c>
      <c r="BI115" s="69">
        <v>66.033031946410304</v>
      </c>
      <c r="BJ115" s="69">
        <v>159.16658590506745</v>
      </c>
      <c r="BK115" s="72">
        <v>183.70388546326083</v>
      </c>
      <c r="BL115" s="69">
        <v>149.31819218224769</v>
      </c>
      <c r="BM115" s="70">
        <v>218.08957874427398</v>
      </c>
      <c r="BN115" s="69">
        <v>331.5676081458904</v>
      </c>
      <c r="BO115" s="69">
        <v>273.72895458092131</v>
      </c>
      <c r="BP115" s="70">
        <v>389.4062617108595</v>
      </c>
    </row>
    <row r="116" spans="1:68" x14ac:dyDescent="0.3">
      <c r="A116" s="91">
        <f t="shared" si="4"/>
        <v>44591</v>
      </c>
      <c r="B116" s="71">
        <v>5</v>
      </c>
      <c r="C116" s="69">
        <v>8811.9</v>
      </c>
      <c r="D116" s="69">
        <v>8176.1606211777889</v>
      </c>
      <c r="E116" s="69">
        <v>9447.6393788222103</v>
      </c>
      <c r="F116" s="72">
        <v>7720.88</v>
      </c>
      <c r="G116" s="69">
        <v>7054.0809685513659</v>
      </c>
      <c r="H116" s="70">
        <v>8387.6790314486352</v>
      </c>
      <c r="I116" s="69">
        <v>1091.02</v>
      </c>
      <c r="J116" s="69">
        <v>926.26341011928002</v>
      </c>
      <c r="K116" s="70">
        <v>1255.7765898807199</v>
      </c>
      <c r="M116" s="91">
        <f t="shared" si="5"/>
        <v>44591</v>
      </c>
      <c r="N116" s="68">
        <f t="shared" si="6"/>
        <v>5</v>
      </c>
      <c r="O116" s="72">
        <v>1152.07</v>
      </c>
      <c r="P116" s="69">
        <v>993.55905842065204</v>
      </c>
      <c r="Q116" s="70">
        <v>1310.5809415793478</v>
      </c>
      <c r="R116" s="69">
        <v>458.26459999999997</v>
      </c>
      <c r="S116" s="69">
        <v>374.2008422042548</v>
      </c>
      <c r="T116" s="69">
        <v>542.32835779574521</v>
      </c>
      <c r="U116" s="72">
        <v>1372.38</v>
      </c>
      <c r="V116" s="69">
        <v>1236.9558496082373</v>
      </c>
      <c r="W116" s="70">
        <v>1507.804150391763</v>
      </c>
      <c r="X116" s="69">
        <v>1466.76</v>
      </c>
      <c r="Y116" s="69">
        <v>1265.8961321337977</v>
      </c>
      <c r="Z116" s="69">
        <v>1667.6238678662023</v>
      </c>
      <c r="AA116" s="72">
        <v>945.15719999999999</v>
      </c>
      <c r="AB116" s="69">
        <v>816.01836808036433</v>
      </c>
      <c r="AC116" s="70">
        <v>1074.2960319196357</v>
      </c>
      <c r="AD116" s="69">
        <v>694.86940000000004</v>
      </c>
      <c r="AE116" s="69">
        <v>601.27337170082103</v>
      </c>
      <c r="AF116" s="69">
        <v>788.46542829917905</v>
      </c>
      <c r="AG116" s="72">
        <v>231.577</v>
      </c>
      <c r="AH116" s="69">
        <v>181.67965003569199</v>
      </c>
      <c r="AI116" s="70">
        <v>281.47434996430798</v>
      </c>
      <c r="AJ116" s="69">
        <v>572.00099999999998</v>
      </c>
      <c r="AK116" s="69">
        <v>453.1712674022782</v>
      </c>
      <c r="AL116" s="69">
        <v>690.83073259772175</v>
      </c>
      <c r="AM116" s="72">
        <v>827.80319999999995</v>
      </c>
      <c r="AN116" s="69">
        <v>706.29408755776728</v>
      </c>
      <c r="AO116" s="70">
        <v>949.31231244223261</v>
      </c>
      <c r="AQ116" s="91">
        <f t="shared" si="7"/>
        <v>44591</v>
      </c>
      <c r="AR116" s="68">
        <v>2</v>
      </c>
      <c r="AS116" s="72">
        <v>111.09115544083453</v>
      </c>
      <c r="AT116" s="69">
        <v>67.54342250802739</v>
      </c>
      <c r="AU116" s="70">
        <v>154.63888837364166</v>
      </c>
      <c r="AV116" s="69">
        <v>415.98040485983711</v>
      </c>
      <c r="AW116" s="69">
        <v>337.70953188141016</v>
      </c>
      <c r="AX116" s="69">
        <v>494.25127783826406</v>
      </c>
      <c r="AY116" s="72">
        <v>391.58949879113652</v>
      </c>
      <c r="AZ116" s="69">
        <v>327.88571912779446</v>
      </c>
      <c r="BA116" s="70">
        <v>455.29327845447858</v>
      </c>
      <c r="BB116" s="69">
        <v>421.66483381535261</v>
      </c>
      <c r="BC116" s="69">
        <v>364.06035753816968</v>
      </c>
      <c r="BD116" s="69">
        <v>479.26931009253553</v>
      </c>
      <c r="BE116" s="72">
        <v>425.91725799913166</v>
      </c>
      <c r="BF116" s="69">
        <v>301.53238197306524</v>
      </c>
      <c r="BG116" s="70">
        <v>550.30213402519803</v>
      </c>
      <c r="BH116" s="69">
        <v>122.13227870082382</v>
      </c>
      <c r="BI116" s="69">
        <v>71.623253521311113</v>
      </c>
      <c r="BJ116" s="69">
        <v>172.64130388033652</v>
      </c>
      <c r="BK116" s="72">
        <v>175.59064570212539</v>
      </c>
      <c r="BL116" s="69">
        <v>142.72358863960156</v>
      </c>
      <c r="BM116" s="70">
        <v>208.45770276464921</v>
      </c>
      <c r="BN116" s="69">
        <v>357.09077358259685</v>
      </c>
      <c r="BO116" s="69">
        <v>294.79985903884869</v>
      </c>
      <c r="BP116" s="70">
        <v>419.38168812634501</v>
      </c>
    </row>
    <row r="117" spans="1:68" x14ac:dyDescent="0.3">
      <c r="A117" s="91">
        <f t="shared" si="4"/>
        <v>44598</v>
      </c>
      <c r="B117" s="71">
        <v>6</v>
      </c>
      <c r="C117" s="69">
        <v>8969.56</v>
      </c>
      <c r="D117" s="69">
        <v>8333.8206211777888</v>
      </c>
      <c r="E117" s="69">
        <v>9605.2993788222102</v>
      </c>
      <c r="F117" s="72">
        <v>7876.54</v>
      </c>
      <c r="G117" s="69">
        <v>7209.7409685513658</v>
      </c>
      <c r="H117" s="70">
        <v>8543.3390314486351</v>
      </c>
      <c r="I117" s="69">
        <v>1093.02</v>
      </c>
      <c r="J117" s="69">
        <v>928.26341011928002</v>
      </c>
      <c r="K117" s="70">
        <v>1257.7765898807199</v>
      </c>
      <c r="M117" s="91">
        <f t="shared" si="5"/>
        <v>44598</v>
      </c>
      <c r="N117" s="68">
        <f t="shared" si="6"/>
        <v>6</v>
      </c>
      <c r="O117" s="72">
        <v>1174.49</v>
      </c>
      <c r="P117" s="69">
        <v>1015.9790584206521</v>
      </c>
      <c r="Q117" s="70">
        <v>1333.0009415793479</v>
      </c>
      <c r="R117" s="69">
        <v>467.18349999999998</v>
      </c>
      <c r="S117" s="69">
        <v>383.11974220425481</v>
      </c>
      <c r="T117" s="69">
        <v>551.2472577957451</v>
      </c>
      <c r="U117" s="72">
        <v>1399.09</v>
      </c>
      <c r="V117" s="69">
        <v>1263.6658496082373</v>
      </c>
      <c r="W117" s="70">
        <v>1534.5141503917625</v>
      </c>
      <c r="X117" s="69">
        <v>1499.28</v>
      </c>
      <c r="Y117" s="69">
        <v>1298.4161321337976</v>
      </c>
      <c r="Z117" s="69">
        <v>1700.1438678662023</v>
      </c>
      <c r="AA117" s="72">
        <v>963.55219999999997</v>
      </c>
      <c r="AB117" s="69">
        <v>834.41336808036431</v>
      </c>
      <c r="AC117" s="70">
        <v>1092.6910319196356</v>
      </c>
      <c r="AD117" s="69">
        <v>708.3931</v>
      </c>
      <c r="AE117" s="69">
        <v>614.79707170082099</v>
      </c>
      <c r="AF117" s="69">
        <v>801.98912829917901</v>
      </c>
      <c r="AG117" s="72">
        <v>257.80270000000002</v>
      </c>
      <c r="AH117" s="69">
        <v>207.90535003569201</v>
      </c>
      <c r="AI117" s="70">
        <v>307.70004996430799</v>
      </c>
      <c r="AJ117" s="69">
        <v>583.13350000000003</v>
      </c>
      <c r="AK117" s="69">
        <v>464.30376740227825</v>
      </c>
      <c r="AL117" s="69">
        <v>701.9632325977218</v>
      </c>
      <c r="AM117" s="72">
        <v>823.61509999999998</v>
      </c>
      <c r="AN117" s="69">
        <v>702.10598755776732</v>
      </c>
      <c r="AO117" s="70">
        <v>945.12421244223265</v>
      </c>
      <c r="AQ117" s="91">
        <f t="shared" si="7"/>
        <v>44598</v>
      </c>
      <c r="AR117" s="68">
        <v>2</v>
      </c>
      <c r="AS117" s="72">
        <v>105.80012448094334</v>
      </c>
      <c r="AT117" s="69">
        <v>64.326475684413538</v>
      </c>
      <c r="AU117" s="70">
        <v>147.27377327747314</v>
      </c>
      <c r="AV117" s="69">
        <v>435.08561193738967</v>
      </c>
      <c r="AW117" s="69">
        <v>353.21990319525042</v>
      </c>
      <c r="AX117" s="69">
        <v>516.95132067952886</v>
      </c>
      <c r="AY117" s="72">
        <v>404.46955315868388</v>
      </c>
      <c r="AZ117" s="69">
        <v>338.67044625082917</v>
      </c>
      <c r="BA117" s="70">
        <v>470.26866006653859</v>
      </c>
      <c r="BB117" s="69">
        <v>406.58901947776172</v>
      </c>
      <c r="BC117" s="69">
        <v>351.04408034886575</v>
      </c>
      <c r="BD117" s="69">
        <v>462.1339586066577</v>
      </c>
      <c r="BE117" s="72">
        <v>394.51458030198506</v>
      </c>
      <c r="BF117" s="69">
        <v>279.30054227059333</v>
      </c>
      <c r="BG117" s="70">
        <v>509.7286183333768</v>
      </c>
      <c r="BH117" s="69">
        <v>102.13111584907341</v>
      </c>
      <c r="BI117" s="69">
        <v>59.893771578530611</v>
      </c>
      <c r="BJ117" s="69">
        <v>144.3684601196162</v>
      </c>
      <c r="BK117" s="72">
        <v>178.52232571844252</v>
      </c>
      <c r="BL117" s="69">
        <v>145.10651679046444</v>
      </c>
      <c r="BM117" s="70">
        <v>211.93813464642059</v>
      </c>
      <c r="BN117" s="69">
        <v>314.84636819016117</v>
      </c>
      <c r="BO117" s="69">
        <v>259.92456772306946</v>
      </c>
      <c r="BP117" s="70">
        <v>369.76816865725289</v>
      </c>
    </row>
    <row r="118" spans="1:68" x14ac:dyDescent="0.3">
      <c r="A118" s="91">
        <f t="shared" si="4"/>
        <v>44605</v>
      </c>
      <c r="B118" s="71">
        <v>7</v>
      </c>
      <c r="C118" s="69">
        <v>8709.43</v>
      </c>
      <c r="D118" s="69">
        <v>8073.6906211777896</v>
      </c>
      <c r="E118" s="69">
        <v>9345.169378822211</v>
      </c>
      <c r="F118" s="72">
        <v>7662.97</v>
      </c>
      <c r="G118" s="69">
        <v>6996.1709685513661</v>
      </c>
      <c r="H118" s="70">
        <v>8329.7690314486354</v>
      </c>
      <c r="I118" s="69">
        <v>1046.46</v>
      </c>
      <c r="J118" s="69">
        <v>881.70341011928008</v>
      </c>
      <c r="K118" s="70">
        <v>1211.21658988072</v>
      </c>
      <c r="M118" s="91">
        <f t="shared" si="5"/>
        <v>44605</v>
      </c>
      <c r="N118" s="68">
        <f t="shared" si="6"/>
        <v>7</v>
      </c>
      <c r="O118" s="72">
        <v>1150.96</v>
      </c>
      <c r="P118" s="69">
        <v>992.44905842065214</v>
      </c>
      <c r="Q118" s="70">
        <v>1309.4709415793479</v>
      </c>
      <c r="R118" s="69">
        <v>457.82380000000001</v>
      </c>
      <c r="S118" s="69">
        <v>373.76004220425483</v>
      </c>
      <c r="T118" s="69">
        <v>541.88755779574512</v>
      </c>
      <c r="U118" s="72">
        <v>1371.06</v>
      </c>
      <c r="V118" s="69">
        <v>1235.6358496082371</v>
      </c>
      <c r="W118" s="70">
        <v>1506.4841503917628</v>
      </c>
      <c r="X118" s="69">
        <v>1450.86</v>
      </c>
      <c r="Y118" s="69">
        <v>1249.9961321337976</v>
      </c>
      <c r="Z118" s="69">
        <v>1651.7238678662022</v>
      </c>
      <c r="AA118" s="72">
        <v>944.24800000000005</v>
      </c>
      <c r="AB118" s="69">
        <v>815.10916808036438</v>
      </c>
      <c r="AC118" s="70">
        <v>1073.3868319196358</v>
      </c>
      <c r="AD118" s="69">
        <v>694.20100000000002</v>
      </c>
      <c r="AE118" s="69">
        <v>600.60497170082101</v>
      </c>
      <c r="AF118" s="69">
        <v>787.79702829917903</v>
      </c>
      <c r="AG118" s="72">
        <v>237.18219999999999</v>
      </c>
      <c r="AH118" s="69">
        <v>187.28485003569199</v>
      </c>
      <c r="AI118" s="70">
        <v>287.079549964308</v>
      </c>
      <c r="AJ118" s="69">
        <v>571.45079999999996</v>
      </c>
      <c r="AK118" s="69">
        <v>452.62106740227819</v>
      </c>
      <c r="AL118" s="69">
        <v>690.28053259772173</v>
      </c>
      <c r="AM118" s="72">
        <v>785.1798</v>
      </c>
      <c r="AN118" s="69">
        <v>663.67068755776734</v>
      </c>
      <c r="AO118" s="70">
        <v>906.68891244223266</v>
      </c>
      <c r="AQ118" s="91">
        <f t="shared" si="7"/>
        <v>44605</v>
      </c>
      <c r="AR118" s="68">
        <v>2</v>
      </c>
      <c r="AS118" s="72">
        <v>95.896988589147057</v>
      </c>
      <c r="AT118" s="69">
        <v>58.305369062201407</v>
      </c>
      <c r="AU118" s="70">
        <v>133.48860811609271</v>
      </c>
      <c r="AV118" s="69">
        <v>445.64873180719479</v>
      </c>
      <c r="AW118" s="69">
        <v>361.79546643035303</v>
      </c>
      <c r="AX118" s="69">
        <v>529.50199718403655</v>
      </c>
      <c r="AY118" s="72">
        <v>446.15402858755925</v>
      </c>
      <c r="AZ118" s="69">
        <v>373.57369121693512</v>
      </c>
      <c r="BA118" s="70">
        <v>518.73436595818339</v>
      </c>
      <c r="BB118" s="69">
        <v>401.35945689144671</v>
      </c>
      <c r="BC118" s="69">
        <v>346.52893876659238</v>
      </c>
      <c r="BD118" s="69">
        <v>456.18997501630105</v>
      </c>
      <c r="BE118" s="72">
        <v>413.46678819499323</v>
      </c>
      <c r="BF118" s="69">
        <v>292.71794737052744</v>
      </c>
      <c r="BG118" s="70">
        <v>534.21562901945902</v>
      </c>
      <c r="BH118" s="69">
        <v>99.898107492711432</v>
      </c>
      <c r="BI118" s="69">
        <v>58.584246158025692</v>
      </c>
      <c r="BJ118" s="69">
        <v>141.21196882739719</v>
      </c>
      <c r="BK118" s="72">
        <v>171.5609405527951</v>
      </c>
      <c r="BL118" s="69">
        <v>139.4481637001229</v>
      </c>
      <c r="BM118" s="70">
        <v>203.6737174054673</v>
      </c>
      <c r="BN118" s="69">
        <v>337.97905519249974</v>
      </c>
      <c r="BO118" s="69">
        <v>279.02198880472008</v>
      </c>
      <c r="BP118" s="70">
        <v>396.9361215802794</v>
      </c>
    </row>
    <row r="119" spans="1:68" x14ac:dyDescent="0.3">
      <c r="A119" s="91">
        <f t="shared" si="4"/>
        <v>44612</v>
      </c>
      <c r="B119" s="71">
        <v>8</v>
      </c>
      <c r="C119" s="69">
        <v>8593.66</v>
      </c>
      <c r="D119" s="69">
        <v>7957.9206211777891</v>
      </c>
      <c r="E119" s="69">
        <v>9229.3993788222106</v>
      </c>
      <c r="F119" s="72">
        <v>7553.32</v>
      </c>
      <c r="G119" s="69">
        <v>6886.5209685513655</v>
      </c>
      <c r="H119" s="70">
        <v>8220.1190314486339</v>
      </c>
      <c r="I119" s="69">
        <v>1040.3399999999999</v>
      </c>
      <c r="J119" s="69">
        <v>875.58341011927996</v>
      </c>
      <c r="K119" s="70">
        <v>1205.0965898807199</v>
      </c>
      <c r="M119" s="91">
        <f t="shared" si="5"/>
        <v>44612</v>
      </c>
      <c r="N119" s="68">
        <f t="shared" si="6"/>
        <v>8</v>
      </c>
      <c r="O119" s="72">
        <v>1126.99</v>
      </c>
      <c r="P119" s="69">
        <v>968.47905842065211</v>
      </c>
      <c r="Q119" s="70">
        <v>1285.5009415793479</v>
      </c>
      <c r="R119" s="69">
        <v>448.2901</v>
      </c>
      <c r="S119" s="69">
        <v>364.22634220425482</v>
      </c>
      <c r="T119" s="69">
        <v>532.35385779574517</v>
      </c>
      <c r="U119" s="72">
        <v>1342.51</v>
      </c>
      <c r="V119" s="69">
        <v>1207.0858496082374</v>
      </c>
      <c r="W119" s="70">
        <v>1477.9341503917626</v>
      </c>
      <c r="X119" s="69">
        <v>1442.2</v>
      </c>
      <c r="Y119" s="69">
        <v>1241.3361321337977</v>
      </c>
      <c r="Z119" s="69">
        <v>1643.0638678662024</v>
      </c>
      <c r="AA119" s="72">
        <v>924.58510000000001</v>
      </c>
      <c r="AB119" s="69">
        <v>795.44626808036435</v>
      </c>
      <c r="AC119" s="70">
        <v>1053.7239319196358</v>
      </c>
      <c r="AD119" s="69">
        <v>679.74490000000003</v>
      </c>
      <c r="AE119" s="69">
        <v>586.14887170082102</v>
      </c>
      <c r="AF119" s="69">
        <v>773.34092829917904</v>
      </c>
      <c r="AG119" s="72">
        <v>216.89269999999999</v>
      </c>
      <c r="AH119" s="69">
        <v>166.99535003569198</v>
      </c>
      <c r="AI119" s="70">
        <v>266.79004996430797</v>
      </c>
      <c r="AJ119" s="69">
        <v>559.55089999999996</v>
      </c>
      <c r="AK119" s="69">
        <v>440.72116740227818</v>
      </c>
      <c r="AL119" s="69">
        <v>678.38063259772173</v>
      </c>
      <c r="AM119" s="72">
        <v>812.54949999999997</v>
      </c>
      <c r="AN119" s="69">
        <v>691.0403875577673</v>
      </c>
      <c r="AO119" s="70">
        <v>934.05861244223263</v>
      </c>
      <c r="AQ119" s="91">
        <f t="shared" si="7"/>
        <v>44612</v>
      </c>
      <c r="AR119" s="68">
        <v>2</v>
      </c>
      <c r="AS119" s="72">
        <v>91.84026580348521</v>
      </c>
      <c r="AT119" s="69">
        <v>55.838881608519003</v>
      </c>
      <c r="AU119" s="70">
        <v>127.84164999845142</v>
      </c>
      <c r="AV119" s="69">
        <v>450.22208583149416</v>
      </c>
      <c r="AW119" s="69">
        <v>365.50829816144022</v>
      </c>
      <c r="AX119" s="69">
        <v>534.93587350154803</v>
      </c>
      <c r="AY119" s="72">
        <v>424.31859482863439</v>
      </c>
      <c r="AZ119" s="69">
        <v>355.29044582191216</v>
      </c>
      <c r="BA119" s="70">
        <v>493.34674383535662</v>
      </c>
      <c r="BB119" s="69">
        <v>409.30631099299785</v>
      </c>
      <c r="BC119" s="69">
        <v>353.39015723562244</v>
      </c>
      <c r="BD119" s="69">
        <v>465.22246475037326</v>
      </c>
      <c r="BE119" s="72">
        <v>407.58194266678674</v>
      </c>
      <c r="BF119" s="69">
        <v>288.55171213037835</v>
      </c>
      <c r="BG119" s="70">
        <v>526.6121732031952</v>
      </c>
      <c r="BH119" s="69">
        <v>94.824036650004473</v>
      </c>
      <c r="BI119" s="69">
        <v>55.608608053028625</v>
      </c>
      <c r="BJ119" s="69">
        <v>134.03946524698031</v>
      </c>
      <c r="BK119" s="72">
        <v>188.82452654902181</v>
      </c>
      <c r="BL119" s="69">
        <v>153.4803516695759</v>
      </c>
      <c r="BM119" s="70">
        <v>224.16870142846773</v>
      </c>
      <c r="BN119" s="69">
        <v>357.87713504107649</v>
      </c>
      <c r="BO119" s="69">
        <v>295.44904760451112</v>
      </c>
      <c r="BP119" s="70">
        <v>420.30522247764185</v>
      </c>
    </row>
    <row r="120" spans="1:68" x14ac:dyDescent="0.3">
      <c r="A120" s="91">
        <f t="shared" si="4"/>
        <v>44619</v>
      </c>
      <c r="B120" s="71">
        <v>9</v>
      </c>
      <c r="C120" s="69">
        <v>8959.5300000000007</v>
      </c>
      <c r="D120" s="69">
        <v>8323.7906211777899</v>
      </c>
      <c r="E120" s="69">
        <v>9595.2693788222114</v>
      </c>
      <c r="F120" s="72">
        <v>7761.62</v>
      </c>
      <c r="G120" s="69">
        <v>7094.8209685513657</v>
      </c>
      <c r="H120" s="70">
        <v>8428.4190314486332</v>
      </c>
      <c r="I120" s="69">
        <v>1197.9100000000001</v>
      </c>
      <c r="J120" s="69">
        <v>1033.1534101192801</v>
      </c>
      <c r="K120" s="70">
        <v>1362.66658988072</v>
      </c>
      <c r="M120" s="91">
        <f t="shared" si="5"/>
        <v>44619</v>
      </c>
      <c r="N120" s="68">
        <f t="shared" si="6"/>
        <v>9</v>
      </c>
      <c r="O120" s="72">
        <v>1164.07</v>
      </c>
      <c r="P120" s="69">
        <v>1005.559058420652</v>
      </c>
      <c r="Q120" s="70">
        <v>1322.5809415793478</v>
      </c>
      <c r="R120" s="69">
        <v>463.03840000000002</v>
      </c>
      <c r="S120" s="69">
        <v>378.97464220425485</v>
      </c>
      <c r="T120" s="69">
        <v>547.10215779574514</v>
      </c>
      <c r="U120" s="72">
        <v>1386.68</v>
      </c>
      <c r="V120" s="69">
        <v>1251.2558496082374</v>
      </c>
      <c r="W120" s="70">
        <v>1522.1041503917627</v>
      </c>
      <c r="X120" s="69">
        <v>1443.3</v>
      </c>
      <c r="Y120" s="69">
        <v>1242.4361321337976</v>
      </c>
      <c r="Z120" s="69">
        <v>1644.1638678662023</v>
      </c>
      <c r="AA120" s="72">
        <v>955.00300000000004</v>
      </c>
      <c r="AB120" s="69">
        <v>825.86416808036438</v>
      </c>
      <c r="AC120" s="70">
        <v>1084.1418319196357</v>
      </c>
      <c r="AD120" s="69">
        <v>702.10789999999997</v>
      </c>
      <c r="AE120" s="69">
        <v>608.51187170082096</v>
      </c>
      <c r="AF120" s="69">
        <v>795.70392829917898</v>
      </c>
      <c r="AG120" s="72">
        <v>241.0984</v>
      </c>
      <c r="AH120" s="69">
        <v>191.20105003569199</v>
      </c>
      <c r="AI120" s="70">
        <v>290.995749964308</v>
      </c>
      <c r="AJ120" s="69">
        <v>577.95960000000002</v>
      </c>
      <c r="AK120" s="69">
        <v>459.12986740227825</v>
      </c>
      <c r="AL120" s="69">
        <v>696.7893325977218</v>
      </c>
      <c r="AM120" s="72">
        <v>828.36289999999997</v>
      </c>
      <c r="AN120" s="69">
        <v>706.8537875577673</v>
      </c>
      <c r="AO120" s="70">
        <v>949.87201244223263</v>
      </c>
      <c r="AQ120" s="91">
        <f t="shared" si="7"/>
        <v>44619</v>
      </c>
      <c r="AR120" s="68">
        <v>2</v>
      </c>
      <c r="AS120" s="72">
        <v>110.49934849588362</v>
      </c>
      <c r="AT120" s="69">
        <v>67.183603885497234</v>
      </c>
      <c r="AU120" s="70">
        <v>153.81509310627001</v>
      </c>
      <c r="AV120" s="69">
        <v>462.27400700156772</v>
      </c>
      <c r="AW120" s="69">
        <v>375.29252984415274</v>
      </c>
      <c r="AX120" s="69">
        <v>549.25548415898265</v>
      </c>
      <c r="AY120" s="72">
        <v>400.4074799310464</v>
      </c>
      <c r="AZ120" s="69">
        <v>335.26919109586379</v>
      </c>
      <c r="BA120" s="70">
        <v>465.545768766229</v>
      </c>
      <c r="BB120" s="69">
        <v>398.4598540882609</v>
      </c>
      <c r="BC120" s="69">
        <v>344.02545650155542</v>
      </c>
      <c r="BD120" s="69">
        <v>452.89425167496637</v>
      </c>
      <c r="BE120" s="72">
        <v>424.28473498363519</v>
      </c>
      <c r="BF120" s="69">
        <v>300.37662097901438</v>
      </c>
      <c r="BG120" s="70">
        <v>548.19284898825595</v>
      </c>
      <c r="BH120" s="69">
        <v>105.04798995759333</v>
      </c>
      <c r="BI120" s="69">
        <v>61.604343230731033</v>
      </c>
      <c r="BJ120" s="69">
        <v>148.49163668445561</v>
      </c>
      <c r="BK120" s="72">
        <v>163.97127147336451</v>
      </c>
      <c r="BL120" s="69">
        <v>133.27912887898015</v>
      </c>
      <c r="BM120" s="70">
        <v>194.66341406774887</v>
      </c>
      <c r="BN120" s="69">
        <v>388.72262540354939</v>
      </c>
      <c r="BO120" s="69">
        <v>320.91385062815425</v>
      </c>
      <c r="BP120" s="70">
        <v>456.53140017894452</v>
      </c>
    </row>
    <row r="121" spans="1:68" x14ac:dyDescent="0.3">
      <c r="A121" s="91">
        <f t="shared" si="4"/>
        <v>44626</v>
      </c>
      <c r="B121" s="71">
        <v>10</v>
      </c>
      <c r="C121" s="69">
        <v>9003.8799999999992</v>
      </c>
      <c r="D121" s="69">
        <v>8368.1406211777885</v>
      </c>
      <c r="E121" s="69">
        <v>9639.6193788222099</v>
      </c>
      <c r="F121" s="72">
        <v>7826.34</v>
      </c>
      <c r="G121" s="69">
        <v>7159.5409685513659</v>
      </c>
      <c r="H121" s="70">
        <v>8493.1390314486343</v>
      </c>
      <c r="I121" s="69">
        <v>1177.54</v>
      </c>
      <c r="J121" s="69">
        <v>1012.78341011928</v>
      </c>
      <c r="K121" s="70">
        <v>1342.2965898807199</v>
      </c>
      <c r="M121" s="91">
        <f t="shared" si="5"/>
        <v>44626</v>
      </c>
      <c r="N121" s="68">
        <f t="shared" si="6"/>
        <v>10</v>
      </c>
      <c r="O121" s="72">
        <v>1173.3599999999999</v>
      </c>
      <c r="P121" s="69">
        <v>1014.849058420652</v>
      </c>
      <c r="Q121" s="70">
        <v>1331.8709415793478</v>
      </c>
      <c r="R121" s="69">
        <v>466.73340000000002</v>
      </c>
      <c r="S121" s="69">
        <v>382.66964220425484</v>
      </c>
      <c r="T121" s="69">
        <v>550.79715779574519</v>
      </c>
      <c r="U121" s="72">
        <v>1397.74</v>
      </c>
      <c r="V121" s="69">
        <v>1262.3158496082374</v>
      </c>
      <c r="W121" s="70">
        <v>1533.1641503917626</v>
      </c>
      <c r="X121" s="69">
        <v>1446.03</v>
      </c>
      <c r="Y121" s="69">
        <v>1245.1661321337976</v>
      </c>
      <c r="Z121" s="69">
        <v>1646.8938678662023</v>
      </c>
      <c r="AA121" s="72">
        <v>962.62390000000005</v>
      </c>
      <c r="AB121" s="69">
        <v>833.48506808036439</v>
      </c>
      <c r="AC121" s="70">
        <v>1091.7627319196358</v>
      </c>
      <c r="AD121" s="69">
        <v>707.71069999999997</v>
      </c>
      <c r="AE121" s="69">
        <v>614.11467170082096</v>
      </c>
      <c r="AF121" s="69">
        <v>801.30672829917899</v>
      </c>
      <c r="AG121" s="72">
        <v>248.79079999999999</v>
      </c>
      <c r="AH121" s="69">
        <v>198.89345003569198</v>
      </c>
      <c r="AI121" s="70">
        <v>298.68814996430797</v>
      </c>
      <c r="AJ121" s="69">
        <v>582.57169999999996</v>
      </c>
      <c r="AK121" s="69">
        <v>463.74196740227819</v>
      </c>
      <c r="AL121" s="69">
        <v>701.40143259772174</v>
      </c>
      <c r="AM121" s="72">
        <v>840.78089999999997</v>
      </c>
      <c r="AN121" s="69">
        <v>719.27178755776731</v>
      </c>
      <c r="AO121" s="70">
        <v>962.29001244223264</v>
      </c>
      <c r="AQ121" s="91">
        <f t="shared" si="7"/>
        <v>44626</v>
      </c>
      <c r="AR121" s="68">
        <v>2</v>
      </c>
      <c r="AS121" s="72">
        <v>102.54286395592291</v>
      </c>
      <c r="AT121" s="69">
        <v>62.346061285201131</v>
      </c>
      <c r="AU121" s="70">
        <v>142.73966662664469</v>
      </c>
      <c r="AV121" s="69">
        <v>436.0018093826302</v>
      </c>
      <c r="AW121" s="69">
        <v>353.96370892919452</v>
      </c>
      <c r="AX121" s="69">
        <v>518.03990983606593</v>
      </c>
      <c r="AY121" s="72">
        <v>437.0824832173189</v>
      </c>
      <c r="AZ121" s="69">
        <v>365.97790484752545</v>
      </c>
      <c r="BA121" s="70">
        <v>508.18706158711234</v>
      </c>
      <c r="BB121" s="69">
        <v>403.12005721226149</v>
      </c>
      <c r="BC121" s="69">
        <v>348.04901995637999</v>
      </c>
      <c r="BD121" s="69">
        <v>458.19109446814298</v>
      </c>
      <c r="BE121" s="72">
        <v>394.72524793458655</v>
      </c>
      <c r="BF121" s="69">
        <v>279.44968652776993</v>
      </c>
      <c r="BG121" s="70">
        <v>510.00080934140317</v>
      </c>
      <c r="BH121" s="69">
        <v>88.749751440818031</v>
      </c>
      <c r="BI121" s="69">
        <v>52.046404234953329</v>
      </c>
      <c r="BJ121" s="69">
        <v>125.45309864668273</v>
      </c>
      <c r="BK121" s="72">
        <v>184.4816721886165</v>
      </c>
      <c r="BL121" s="69">
        <v>149.95039278835125</v>
      </c>
      <c r="BM121" s="70">
        <v>219.01295158888175</v>
      </c>
      <c r="BN121" s="69">
        <v>375.96396518068542</v>
      </c>
      <c r="BO121" s="69">
        <v>310.38081109456664</v>
      </c>
      <c r="BP121" s="70">
        <v>441.5471192668042</v>
      </c>
    </row>
    <row r="122" spans="1:68" x14ac:dyDescent="0.3">
      <c r="A122" s="91">
        <f t="shared" si="4"/>
        <v>44633</v>
      </c>
      <c r="B122" s="71">
        <v>11</v>
      </c>
      <c r="C122" s="69">
        <v>8748.25</v>
      </c>
      <c r="D122" s="69">
        <v>8112.5106211777893</v>
      </c>
      <c r="E122" s="69">
        <v>9383.9893788222107</v>
      </c>
      <c r="F122" s="72">
        <v>7732</v>
      </c>
      <c r="G122" s="69">
        <v>7065.2009685513658</v>
      </c>
      <c r="H122" s="70">
        <v>8398.7990314486342</v>
      </c>
      <c r="I122" s="69">
        <v>1016.26</v>
      </c>
      <c r="J122" s="69">
        <v>851.50341011928003</v>
      </c>
      <c r="K122" s="70">
        <v>1181.0165898807199</v>
      </c>
      <c r="M122" s="91">
        <f t="shared" si="5"/>
        <v>44633</v>
      </c>
      <c r="N122" s="68">
        <f t="shared" si="6"/>
        <v>11</v>
      </c>
      <c r="O122" s="72">
        <v>1154.55</v>
      </c>
      <c r="P122" s="69">
        <v>996.03905842065205</v>
      </c>
      <c r="Q122" s="70">
        <v>1313.0609415793479</v>
      </c>
      <c r="R122" s="69">
        <v>459.2518</v>
      </c>
      <c r="S122" s="69">
        <v>375.18804220425483</v>
      </c>
      <c r="T122" s="69">
        <v>543.31555779574524</v>
      </c>
      <c r="U122" s="72">
        <v>1375.34</v>
      </c>
      <c r="V122" s="69">
        <v>1239.9158496082373</v>
      </c>
      <c r="W122" s="70">
        <v>1510.7641503917625</v>
      </c>
      <c r="X122" s="69">
        <v>1459.07</v>
      </c>
      <c r="Y122" s="69">
        <v>1258.2061321337976</v>
      </c>
      <c r="Z122" s="69">
        <v>1659.9338678662023</v>
      </c>
      <c r="AA122" s="72">
        <v>947.19309999999996</v>
      </c>
      <c r="AB122" s="69">
        <v>818.0542680803643</v>
      </c>
      <c r="AC122" s="70">
        <v>1076.3319319196357</v>
      </c>
      <c r="AD122" s="69">
        <v>696.36609999999996</v>
      </c>
      <c r="AE122" s="69">
        <v>602.77007170082095</v>
      </c>
      <c r="AF122" s="69">
        <v>789.96212829917897</v>
      </c>
      <c r="AG122" s="72">
        <v>237.24680000000001</v>
      </c>
      <c r="AH122" s="69">
        <v>187.349450035692</v>
      </c>
      <c r="AI122" s="70">
        <v>287.14414996430799</v>
      </c>
      <c r="AJ122" s="69">
        <v>573.23310000000004</v>
      </c>
      <c r="AK122" s="69">
        <v>454.40336740227826</v>
      </c>
      <c r="AL122" s="69">
        <v>692.06283259772181</v>
      </c>
      <c r="AM122" s="72">
        <v>829.74779999999998</v>
      </c>
      <c r="AN122" s="69">
        <v>708.23868755776732</v>
      </c>
      <c r="AO122" s="70">
        <v>951.25691244223265</v>
      </c>
      <c r="AQ122" s="91">
        <f t="shared" si="7"/>
        <v>44633</v>
      </c>
      <c r="AR122" s="68">
        <v>2</v>
      </c>
      <c r="AS122" s="72">
        <v>110.98468523573437</v>
      </c>
      <c r="AT122" s="69">
        <v>67.478688623326491</v>
      </c>
      <c r="AU122" s="70">
        <v>154.49068184814226</v>
      </c>
      <c r="AV122" s="69">
        <v>443.71745189987342</v>
      </c>
      <c r="AW122" s="69">
        <v>360.22757615039325</v>
      </c>
      <c r="AX122" s="69">
        <v>527.2073276493536</v>
      </c>
      <c r="AY122" s="72">
        <v>417.45561238477717</v>
      </c>
      <c r="AZ122" s="69">
        <v>349.54393336202162</v>
      </c>
      <c r="BA122" s="70">
        <v>485.36729140753272</v>
      </c>
      <c r="BB122" s="69">
        <v>374.34613855983264</v>
      </c>
      <c r="BC122" s="69">
        <v>323.2059638788968</v>
      </c>
      <c r="BD122" s="69">
        <v>425.48631324076848</v>
      </c>
      <c r="BE122" s="72">
        <v>423.63423939012654</v>
      </c>
      <c r="BF122" s="69">
        <v>299.91609611863402</v>
      </c>
      <c r="BG122" s="70">
        <v>547.35238266161912</v>
      </c>
      <c r="BH122" s="69">
        <v>100.00339926718522</v>
      </c>
      <c r="BI122" s="69">
        <v>58.6459934662481</v>
      </c>
      <c r="BJ122" s="69">
        <v>141.36080506812232</v>
      </c>
      <c r="BK122" s="72">
        <v>181.82030915107489</v>
      </c>
      <c r="BL122" s="69">
        <v>147.78718368417668</v>
      </c>
      <c r="BM122" s="70">
        <v>215.85343461797311</v>
      </c>
      <c r="BN122" s="69">
        <v>359.3012632133927</v>
      </c>
      <c r="BO122" s="69">
        <v>296.62475085844846</v>
      </c>
      <c r="BP122" s="70">
        <v>421.97777556833694</v>
      </c>
    </row>
    <row r="123" spans="1:68" x14ac:dyDescent="0.3">
      <c r="A123" s="91">
        <f t="shared" si="4"/>
        <v>44640</v>
      </c>
      <c r="B123" s="71">
        <v>12</v>
      </c>
      <c r="C123" s="69">
        <v>8638.34</v>
      </c>
      <c r="D123" s="69">
        <v>8002.6006211777894</v>
      </c>
      <c r="E123" s="69">
        <v>9274.0793788222109</v>
      </c>
      <c r="F123" s="72">
        <v>7626.83</v>
      </c>
      <c r="G123" s="69">
        <v>6960.0309685513657</v>
      </c>
      <c r="H123" s="70">
        <v>8293.6290314486341</v>
      </c>
      <c r="I123" s="69">
        <v>1011.52</v>
      </c>
      <c r="J123" s="69">
        <v>846.76341011928002</v>
      </c>
      <c r="K123" s="70">
        <v>1176.2765898807199</v>
      </c>
      <c r="M123" s="91">
        <f t="shared" si="5"/>
        <v>44640</v>
      </c>
      <c r="N123" s="68">
        <f t="shared" si="6"/>
        <v>12</v>
      </c>
      <c r="O123" s="72">
        <v>1144.3800000000001</v>
      </c>
      <c r="P123" s="69">
        <v>985.86905842065221</v>
      </c>
      <c r="Q123" s="70">
        <v>1302.890941579348</v>
      </c>
      <c r="R123" s="69">
        <v>455.2045</v>
      </c>
      <c r="S123" s="69">
        <v>371.14074220425482</v>
      </c>
      <c r="T123" s="69">
        <v>539.26825779574517</v>
      </c>
      <c r="U123" s="72">
        <v>1363.22</v>
      </c>
      <c r="V123" s="69">
        <v>1227.7958496082374</v>
      </c>
      <c r="W123" s="70">
        <v>1498.6441503917627</v>
      </c>
      <c r="X123" s="69">
        <v>1414.41</v>
      </c>
      <c r="Y123" s="69">
        <v>1213.5461321337978</v>
      </c>
      <c r="Z123" s="69">
        <v>1615.2738678662024</v>
      </c>
      <c r="AA123" s="72">
        <v>938.84580000000005</v>
      </c>
      <c r="AB123" s="69">
        <v>809.70696808036439</v>
      </c>
      <c r="AC123" s="70">
        <v>1067.9846319196358</v>
      </c>
      <c r="AD123" s="69">
        <v>690.22929999999997</v>
      </c>
      <c r="AE123" s="69">
        <v>596.63327170082096</v>
      </c>
      <c r="AF123" s="69">
        <v>783.82532829917898</v>
      </c>
      <c r="AG123" s="72">
        <v>227.94589999999999</v>
      </c>
      <c r="AH123" s="69">
        <v>178.04855003569199</v>
      </c>
      <c r="AI123" s="70">
        <v>277.84324996430797</v>
      </c>
      <c r="AJ123" s="69">
        <v>568.18140000000005</v>
      </c>
      <c r="AK123" s="69">
        <v>449.35166740227828</v>
      </c>
      <c r="AL123" s="69">
        <v>687.01113259772183</v>
      </c>
      <c r="AM123" s="72">
        <v>824.42</v>
      </c>
      <c r="AN123" s="69">
        <v>702.9108875577673</v>
      </c>
      <c r="AO123" s="70">
        <v>945.92911244223262</v>
      </c>
      <c r="AQ123" s="91">
        <f t="shared" si="7"/>
        <v>44640</v>
      </c>
      <c r="AR123" s="68">
        <v>2</v>
      </c>
      <c r="AS123" s="72">
        <v>95.563218663253735</v>
      </c>
      <c r="AT123" s="69">
        <v>58.102436947258269</v>
      </c>
      <c r="AU123" s="70">
        <v>133.0240003792492</v>
      </c>
      <c r="AV123" s="69">
        <v>446.81826941471309</v>
      </c>
      <c r="AW123" s="69">
        <v>362.74494384164069</v>
      </c>
      <c r="AX123" s="69">
        <v>530.89159498778554</v>
      </c>
      <c r="AY123" s="72">
        <v>423.13560367692992</v>
      </c>
      <c r="AZ123" s="69">
        <v>354.29990367076698</v>
      </c>
      <c r="BA123" s="70">
        <v>491.97130368309286</v>
      </c>
      <c r="BB123" s="69">
        <v>359.90790410219103</v>
      </c>
      <c r="BC123" s="69">
        <v>310.74016550698252</v>
      </c>
      <c r="BD123" s="69">
        <v>409.07564269739953</v>
      </c>
      <c r="BE123" s="72">
        <v>394.16609835382053</v>
      </c>
      <c r="BF123" s="69">
        <v>279.05383099057076</v>
      </c>
      <c r="BG123" s="70">
        <v>509.2783657170703</v>
      </c>
      <c r="BH123" s="69">
        <v>116.05653254433636</v>
      </c>
      <c r="BI123" s="69">
        <v>68.060192945300628</v>
      </c>
      <c r="BJ123" s="69">
        <v>164.0528721433721</v>
      </c>
      <c r="BK123" s="72">
        <v>171.45868190336327</v>
      </c>
      <c r="BL123" s="69">
        <v>139.36504582469172</v>
      </c>
      <c r="BM123" s="70">
        <v>203.55231798203482</v>
      </c>
      <c r="BN123" s="69">
        <v>357.17783770235411</v>
      </c>
      <c r="BO123" s="69">
        <v>294.87173569355548</v>
      </c>
      <c r="BP123" s="70">
        <v>419.48393971115274</v>
      </c>
    </row>
    <row r="124" spans="1:68" x14ac:dyDescent="0.3">
      <c r="A124" s="91">
        <f t="shared" si="4"/>
        <v>44647</v>
      </c>
      <c r="B124" s="71">
        <v>13</v>
      </c>
      <c r="C124" s="69">
        <v>8990.93</v>
      </c>
      <c r="D124" s="69">
        <v>8355.1906211777896</v>
      </c>
      <c r="E124" s="69">
        <v>9626.669378822211</v>
      </c>
      <c r="F124" s="72">
        <v>7878.05</v>
      </c>
      <c r="G124" s="69">
        <v>7211.250968551366</v>
      </c>
      <c r="H124" s="70">
        <v>8544.8490314486335</v>
      </c>
      <c r="I124" s="69">
        <v>1112.8800000000001</v>
      </c>
      <c r="J124" s="69">
        <v>948.12341011928015</v>
      </c>
      <c r="K124" s="70">
        <v>1277.6365898807201</v>
      </c>
      <c r="M124" s="91">
        <f t="shared" si="5"/>
        <v>44647</v>
      </c>
      <c r="N124" s="68">
        <f t="shared" si="6"/>
        <v>13</v>
      </c>
      <c r="O124" s="72">
        <v>1180.71</v>
      </c>
      <c r="P124" s="69">
        <v>1022.1990584206521</v>
      </c>
      <c r="Q124" s="70">
        <v>1339.2209415793479</v>
      </c>
      <c r="R124" s="69">
        <v>469.65780000000001</v>
      </c>
      <c r="S124" s="69">
        <v>385.59404220425483</v>
      </c>
      <c r="T124" s="69">
        <v>553.72155779574518</v>
      </c>
      <c r="U124" s="72">
        <v>1406.5</v>
      </c>
      <c r="V124" s="69">
        <v>1271.0758496082371</v>
      </c>
      <c r="W124" s="70">
        <v>1541.9241503917629</v>
      </c>
      <c r="X124" s="69">
        <v>1454.92</v>
      </c>
      <c r="Y124" s="69">
        <v>1254.0561321337977</v>
      </c>
      <c r="Z124" s="69">
        <v>1655.7838678662024</v>
      </c>
      <c r="AA124" s="72">
        <v>968.65520000000004</v>
      </c>
      <c r="AB124" s="69">
        <v>839.51636808036437</v>
      </c>
      <c r="AC124" s="70">
        <v>1097.7940319196357</v>
      </c>
      <c r="AD124" s="69">
        <v>712.14480000000003</v>
      </c>
      <c r="AE124" s="69">
        <v>618.54877170082102</v>
      </c>
      <c r="AF124" s="69">
        <v>805.74082829917904</v>
      </c>
      <c r="AG124" s="72">
        <v>246.3503</v>
      </c>
      <c r="AH124" s="69">
        <v>196.452950035692</v>
      </c>
      <c r="AI124" s="70">
        <v>296.24764996430798</v>
      </c>
      <c r="AJ124" s="69">
        <v>586.22180000000003</v>
      </c>
      <c r="AK124" s="69">
        <v>467.39206740227826</v>
      </c>
      <c r="AL124" s="69">
        <v>705.0515325977218</v>
      </c>
      <c r="AM124" s="72">
        <v>852.89200000000005</v>
      </c>
      <c r="AN124" s="69">
        <v>731.38288755776739</v>
      </c>
      <c r="AO124" s="70">
        <v>974.40111244223272</v>
      </c>
      <c r="AQ124" s="91">
        <f t="shared" si="7"/>
        <v>44647</v>
      </c>
      <c r="AR124" s="68">
        <v>2</v>
      </c>
      <c r="AS124" s="72">
        <v>113.92746628780546</v>
      </c>
      <c r="AT124" s="69">
        <v>69.267899502985728</v>
      </c>
      <c r="AU124" s="70">
        <v>158.58703307262519</v>
      </c>
      <c r="AV124" s="69">
        <v>525.46255034194428</v>
      </c>
      <c r="AW124" s="69">
        <v>426.59151686960405</v>
      </c>
      <c r="AX124" s="69">
        <v>624.33358381428457</v>
      </c>
      <c r="AY124" s="72">
        <v>462.31884338511503</v>
      </c>
      <c r="AZ124" s="69">
        <v>387.1088139432245</v>
      </c>
      <c r="BA124" s="70">
        <v>537.52887282700556</v>
      </c>
      <c r="BB124" s="69">
        <v>415.03025724411162</v>
      </c>
      <c r="BC124" s="69">
        <v>358.33214374147906</v>
      </c>
      <c r="BD124" s="69">
        <v>471.72837074674419</v>
      </c>
      <c r="BE124" s="72">
        <v>439.55151768182969</v>
      </c>
      <c r="BF124" s="69">
        <v>311.18489245802812</v>
      </c>
      <c r="BG124" s="70">
        <v>567.91814290563127</v>
      </c>
      <c r="BH124" s="69">
        <v>123.93546539847857</v>
      </c>
      <c r="BI124" s="69">
        <v>72.68071432828377</v>
      </c>
      <c r="BJ124" s="69">
        <v>175.19021646867338</v>
      </c>
      <c r="BK124" s="72">
        <v>209.84990385578493</v>
      </c>
      <c r="BL124" s="69">
        <v>170.57019885205909</v>
      </c>
      <c r="BM124" s="70">
        <v>249.12960885951077</v>
      </c>
      <c r="BN124" s="69">
        <v>348.70980769328838</v>
      </c>
      <c r="BO124" s="69">
        <v>287.88086883927116</v>
      </c>
      <c r="BP124" s="70">
        <v>409.53874654730561</v>
      </c>
    </row>
    <row r="125" spans="1:68" x14ac:dyDescent="0.3">
      <c r="A125" s="91">
        <f t="shared" si="4"/>
        <v>44654</v>
      </c>
      <c r="B125" s="71">
        <v>14</v>
      </c>
      <c r="C125" s="69">
        <v>9227.5300000000007</v>
      </c>
      <c r="D125" s="69">
        <v>8591.7906211777899</v>
      </c>
      <c r="E125" s="69">
        <v>9863.2693788222114</v>
      </c>
      <c r="F125" s="72">
        <v>8065.9</v>
      </c>
      <c r="G125" s="69">
        <v>7399.1009685513654</v>
      </c>
      <c r="H125" s="70">
        <v>8732.6990314486338</v>
      </c>
      <c r="I125" s="69">
        <v>1161.6300000000001</v>
      </c>
      <c r="J125" s="69">
        <v>996.87341011928015</v>
      </c>
      <c r="K125" s="70">
        <v>1326.3865898807201</v>
      </c>
      <c r="M125" s="91">
        <f t="shared" si="5"/>
        <v>44654</v>
      </c>
      <c r="N125" s="68">
        <f t="shared" si="6"/>
        <v>14</v>
      </c>
      <c r="O125" s="72">
        <v>1196.3900000000001</v>
      </c>
      <c r="P125" s="69">
        <v>1037.8790584206522</v>
      </c>
      <c r="Q125" s="70">
        <v>1354.900941579348</v>
      </c>
      <c r="R125" s="69">
        <v>475.89409999999998</v>
      </c>
      <c r="S125" s="69">
        <v>391.8303422042548</v>
      </c>
      <c r="T125" s="69">
        <v>559.95785779574521</v>
      </c>
      <c r="U125" s="72">
        <v>1425.18</v>
      </c>
      <c r="V125" s="69">
        <v>1289.7558496082374</v>
      </c>
      <c r="W125" s="70">
        <v>1560.6041503917627</v>
      </c>
      <c r="X125" s="69">
        <v>1514.98</v>
      </c>
      <c r="Y125" s="69">
        <v>1314.1161321337977</v>
      </c>
      <c r="Z125" s="69">
        <v>1715.8438678662023</v>
      </c>
      <c r="AA125" s="72">
        <v>981.51739999999995</v>
      </c>
      <c r="AB125" s="69">
        <v>852.37856808036429</v>
      </c>
      <c r="AC125" s="70">
        <v>1110.6562319196357</v>
      </c>
      <c r="AD125" s="69">
        <v>721.601</v>
      </c>
      <c r="AE125" s="69">
        <v>628.00497170082099</v>
      </c>
      <c r="AF125" s="69">
        <v>815.19702829917901</v>
      </c>
      <c r="AG125" s="72">
        <v>257.41989999999998</v>
      </c>
      <c r="AH125" s="69">
        <v>207.52255003569198</v>
      </c>
      <c r="AI125" s="70">
        <v>307.31724996430796</v>
      </c>
      <c r="AJ125" s="69">
        <v>594.0059</v>
      </c>
      <c r="AK125" s="69">
        <v>475.17616740227822</v>
      </c>
      <c r="AL125" s="69">
        <v>712.83563259772177</v>
      </c>
      <c r="AM125" s="72">
        <v>898.91849999999999</v>
      </c>
      <c r="AN125" s="69">
        <v>777.40938755776733</v>
      </c>
      <c r="AO125" s="70">
        <v>1020.4276124422327</v>
      </c>
      <c r="AQ125" s="91">
        <f t="shared" si="7"/>
        <v>44654</v>
      </c>
      <c r="AR125" s="68">
        <v>2</v>
      </c>
      <c r="AS125" s="72">
        <v>87.606691406463256</v>
      </c>
      <c r="AT125" s="69">
        <v>53.264868375129659</v>
      </c>
      <c r="AU125" s="70">
        <v>121.94851443779686</v>
      </c>
      <c r="AV125" s="69">
        <v>527.34493395924346</v>
      </c>
      <c r="AW125" s="69">
        <v>428.11971118547223</v>
      </c>
      <c r="AX125" s="69">
        <v>626.57015673301476</v>
      </c>
      <c r="AY125" s="72">
        <v>413.06889643862826</v>
      </c>
      <c r="AZ125" s="69">
        <v>345.87084836599217</v>
      </c>
      <c r="BA125" s="70">
        <v>480.26694451126434</v>
      </c>
      <c r="BB125" s="69">
        <v>421.90115817415221</v>
      </c>
      <c r="BC125" s="69">
        <v>364.26439715366496</v>
      </c>
      <c r="BD125" s="69">
        <v>479.53791919463947</v>
      </c>
      <c r="BE125" s="72">
        <v>394.16047097656269</v>
      </c>
      <c r="BF125" s="69">
        <v>279.04984703256736</v>
      </c>
      <c r="BG125" s="70">
        <v>509.27109492055803</v>
      </c>
      <c r="BH125" s="69">
        <v>139.4485228801191</v>
      </c>
      <c r="BI125" s="69">
        <v>81.778191757817041</v>
      </c>
      <c r="BJ125" s="69">
        <v>197.11885400242116</v>
      </c>
      <c r="BK125" s="72">
        <v>193.18529659693749</v>
      </c>
      <c r="BL125" s="69">
        <v>157.02487277992273</v>
      </c>
      <c r="BM125" s="70">
        <v>229.34572041395225</v>
      </c>
      <c r="BN125" s="69">
        <v>379.76564569869464</v>
      </c>
      <c r="BO125" s="69">
        <v>313.51932646301435</v>
      </c>
      <c r="BP125" s="70">
        <v>446.01196493437493</v>
      </c>
    </row>
    <row r="126" spans="1:68" x14ac:dyDescent="0.3">
      <c r="A126" s="91">
        <f t="shared" si="4"/>
        <v>44661</v>
      </c>
      <c r="B126" s="71">
        <v>15</v>
      </c>
      <c r="C126" s="69">
        <v>8948.58</v>
      </c>
      <c r="D126" s="69">
        <v>8312.8406211777892</v>
      </c>
      <c r="E126" s="69">
        <v>9584.3193788222106</v>
      </c>
      <c r="F126" s="72">
        <v>7964.71</v>
      </c>
      <c r="G126" s="69">
        <v>7297.9109685513658</v>
      </c>
      <c r="H126" s="70">
        <v>8631.5090314486333</v>
      </c>
      <c r="I126" s="69">
        <v>983.87019999999995</v>
      </c>
      <c r="J126" s="69">
        <v>819.11361011928</v>
      </c>
      <c r="K126" s="70">
        <v>1148.62678988072</v>
      </c>
      <c r="M126" s="91">
        <f t="shared" si="5"/>
        <v>44661</v>
      </c>
      <c r="N126" s="68">
        <f t="shared" si="6"/>
        <v>15</v>
      </c>
      <c r="O126" s="72">
        <v>1182.23</v>
      </c>
      <c r="P126" s="69">
        <v>1023.7190584206521</v>
      </c>
      <c r="Q126" s="70">
        <v>1340.7409415793479</v>
      </c>
      <c r="R126" s="69">
        <v>470.26080000000002</v>
      </c>
      <c r="S126" s="69">
        <v>386.19704220425484</v>
      </c>
      <c r="T126" s="69">
        <v>554.32455779574525</v>
      </c>
      <c r="U126" s="72">
        <v>1408.31</v>
      </c>
      <c r="V126" s="69">
        <v>1272.8858496082371</v>
      </c>
      <c r="W126" s="70">
        <v>1543.7341503917628</v>
      </c>
      <c r="X126" s="69">
        <v>1508.04</v>
      </c>
      <c r="Y126" s="69">
        <v>1307.1761321337976</v>
      </c>
      <c r="Z126" s="69">
        <v>1708.9038678662023</v>
      </c>
      <c r="AA126" s="72">
        <v>969.899</v>
      </c>
      <c r="AB126" s="69">
        <v>840.76016808036434</v>
      </c>
      <c r="AC126" s="70">
        <v>1099.0378319196357</v>
      </c>
      <c r="AD126" s="69">
        <v>713.05930000000001</v>
      </c>
      <c r="AE126" s="69">
        <v>619.463271700821</v>
      </c>
      <c r="AF126" s="69">
        <v>806.65532829917902</v>
      </c>
      <c r="AG126" s="72">
        <v>251.25059999999999</v>
      </c>
      <c r="AH126" s="69">
        <v>201.35325003569199</v>
      </c>
      <c r="AI126" s="70">
        <v>301.147949964308</v>
      </c>
      <c r="AJ126" s="69">
        <v>586.97460000000001</v>
      </c>
      <c r="AK126" s="69">
        <v>468.14486740227824</v>
      </c>
      <c r="AL126" s="69">
        <v>705.80433259772178</v>
      </c>
      <c r="AM126" s="72">
        <v>874.68979999999999</v>
      </c>
      <c r="AN126" s="69">
        <v>753.18068755776733</v>
      </c>
      <c r="AO126" s="70">
        <v>996.19891244223265</v>
      </c>
      <c r="AQ126" s="91">
        <f t="shared" si="7"/>
        <v>44661</v>
      </c>
      <c r="AR126" s="68">
        <v>2</v>
      </c>
      <c r="AS126" s="72">
        <v>98.062399912496019</v>
      </c>
      <c r="AT126" s="69">
        <v>59.621939146797573</v>
      </c>
      <c r="AU126" s="70">
        <v>136.50286067819445</v>
      </c>
      <c r="AV126" s="69">
        <v>513.81723890391277</v>
      </c>
      <c r="AW126" s="69">
        <v>417.13738723175254</v>
      </c>
      <c r="AX126" s="69">
        <v>610.49709057607299</v>
      </c>
      <c r="AY126" s="72">
        <v>476.43197819870227</v>
      </c>
      <c r="AZ126" s="69">
        <v>398.92602398533739</v>
      </c>
      <c r="BA126" s="70">
        <v>553.9379324120672</v>
      </c>
      <c r="BB126" s="69">
        <v>408.93367584688968</v>
      </c>
      <c r="BC126" s="69">
        <v>353.06842852209439</v>
      </c>
      <c r="BD126" s="69">
        <v>464.79892317168498</v>
      </c>
      <c r="BE126" s="72">
        <v>418.37015535723015</v>
      </c>
      <c r="BF126" s="69">
        <v>296.18933518670462</v>
      </c>
      <c r="BG126" s="70">
        <v>540.55097552775567</v>
      </c>
      <c r="BH126" s="69">
        <v>113.05583378779683</v>
      </c>
      <c r="BI126" s="69">
        <v>66.300463166515584</v>
      </c>
      <c r="BJ126" s="69">
        <v>159.81120440907807</v>
      </c>
      <c r="BK126" s="72">
        <v>160.51579935598394</v>
      </c>
      <c r="BL126" s="69">
        <v>130.47045203253086</v>
      </c>
      <c r="BM126" s="70">
        <v>190.56114667943703</v>
      </c>
      <c r="BN126" s="69">
        <v>372.22855477070095</v>
      </c>
      <c r="BO126" s="69">
        <v>307.29700567649991</v>
      </c>
      <c r="BP126" s="70">
        <v>437.160103864902</v>
      </c>
    </row>
    <row r="127" spans="1:68" x14ac:dyDescent="0.3">
      <c r="A127" s="91">
        <f t="shared" si="4"/>
        <v>44668</v>
      </c>
      <c r="B127" s="71">
        <v>16</v>
      </c>
      <c r="C127" s="69">
        <v>8954.41</v>
      </c>
      <c r="D127" s="69">
        <v>8318.6706211777891</v>
      </c>
      <c r="E127" s="69">
        <v>9590.1493788222106</v>
      </c>
      <c r="F127" s="72">
        <v>7943.75</v>
      </c>
      <c r="G127" s="69">
        <v>7276.9509685513658</v>
      </c>
      <c r="H127" s="70">
        <v>8610.5490314486342</v>
      </c>
      <c r="I127" s="69">
        <v>1010.66</v>
      </c>
      <c r="J127" s="69">
        <v>845.90341011928001</v>
      </c>
      <c r="K127" s="70">
        <v>1175.41658988072</v>
      </c>
      <c r="M127" s="91">
        <f t="shared" si="5"/>
        <v>44668</v>
      </c>
      <c r="N127" s="68">
        <f t="shared" si="6"/>
        <v>16</v>
      </c>
      <c r="O127" s="72">
        <v>1181.26</v>
      </c>
      <c r="P127" s="69">
        <v>1022.7490584206521</v>
      </c>
      <c r="Q127" s="70">
        <v>1339.7709415793479</v>
      </c>
      <c r="R127" s="69">
        <v>469.87430000000001</v>
      </c>
      <c r="S127" s="69">
        <v>385.81054220425483</v>
      </c>
      <c r="T127" s="69">
        <v>553.93805779574518</v>
      </c>
      <c r="U127" s="72">
        <v>1407.15</v>
      </c>
      <c r="V127" s="69">
        <v>1271.7258496082372</v>
      </c>
      <c r="W127" s="70">
        <v>1542.5741503917629</v>
      </c>
      <c r="X127" s="69">
        <v>1494.18</v>
      </c>
      <c r="Y127" s="69">
        <v>1293.3161321337977</v>
      </c>
      <c r="Z127" s="69">
        <v>1695.0438678662024</v>
      </c>
      <c r="AA127" s="72">
        <v>969.10180000000003</v>
      </c>
      <c r="AB127" s="69">
        <v>839.96296808036436</v>
      </c>
      <c r="AC127" s="70">
        <v>1098.2406319196357</v>
      </c>
      <c r="AD127" s="69">
        <v>712.47310000000004</v>
      </c>
      <c r="AE127" s="69">
        <v>618.87707170082103</v>
      </c>
      <c r="AF127" s="69">
        <v>806.06912829917906</v>
      </c>
      <c r="AG127" s="72">
        <v>256.3553</v>
      </c>
      <c r="AH127" s="69">
        <v>206.45795003569199</v>
      </c>
      <c r="AI127" s="70">
        <v>306.25264996430798</v>
      </c>
      <c r="AJ127" s="69">
        <v>586.49210000000005</v>
      </c>
      <c r="AK127" s="69">
        <v>467.66236740227828</v>
      </c>
      <c r="AL127" s="69">
        <v>705.32183259772182</v>
      </c>
      <c r="AM127" s="72">
        <v>866.87300000000005</v>
      </c>
      <c r="AN127" s="69">
        <v>745.36388755776738</v>
      </c>
      <c r="AO127" s="70">
        <v>988.38211244223271</v>
      </c>
      <c r="AQ127" s="91">
        <f t="shared" si="7"/>
        <v>44668</v>
      </c>
      <c r="AR127" s="68">
        <v>2</v>
      </c>
      <c r="AS127" s="72">
        <v>97.018080092879259</v>
      </c>
      <c r="AT127" s="69">
        <v>58.986992696470587</v>
      </c>
      <c r="AU127" s="70">
        <v>135.04916748928792</v>
      </c>
      <c r="AV127" s="69">
        <v>541.94604076330404</v>
      </c>
      <c r="AW127" s="69">
        <v>439.97347373328074</v>
      </c>
      <c r="AX127" s="69">
        <v>643.91860779332728</v>
      </c>
      <c r="AY127" s="72">
        <v>479.56886646656551</v>
      </c>
      <c r="AZ127" s="69">
        <v>401.55260326978464</v>
      </c>
      <c r="BA127" s="70">
        <v>557.58512966334638</v>
      </c>
      <c r="BB127" s="69">
        <v>392.33709050124298</v>
      </c>
      <c r="BC127" s="69">
        <v>338.73913589368715</v>
      </c>
      <c r="BD127" s="69">
        <v>445.93504510879882</v>
      </c>
      <c r="BE127" s="72">
        <v>448.90918302767039</v>
      </c>
      <c r="BF127" s="69">
        <v>317.80974521626956</v>
      </c>
      <c r="BG127" s="70">
        <v>580.00862083907123</v>
      </c>
      <c r="BH127" s="69">
        <v>132.21030828886279</v>
      </c>
      <c r="BI127" s="69">
        <v>77.533413192920705</v>
      </c>
      <c r="BJ127" s="69">
        <v>186.88720338480488</v>
      </c>
      <c r="BK127" s="72">
        <v>195.90552403273298</v>
      </c>
      <c r="BL127" s="69">
        <v>159.23592804428603</v>
      </c>
      <c r="BM127" s="70">
        <v>232.57512002117994</v>
      </c>
      <c r="BN127" s="69">
        <v>350.6887777576701</v>
      </c>
      <c r="BO127" s="69">
        <v>289.51462736562212</v>
      </c>
      <c r="BP127" s="70">
        <v>411.86292814971807</v>
      </c>
    </row>
    <row r="128" spans="1:68" x14ac:dyDescent="0.3">
      <c r="A128" s="91">
        <f t="shared" si="4"/>
        <v>44675</v>
      </c>
      <c r="B128" s="71">
        <v>17</v>
      </c>
      <c r="C128" s="69">
        <v>9176.0499999999993</v>
      </c>
      <c r="D128" s="69">
        <v>8540.3106211777886</v>
      </c>
      <c r="E128" s="69">
        <v>9811.78937882221</v>
      </c>
      <c r="F128" s="72">
        <v>8061.19</v>
      </c>
      <c r="G128" s="69">
        <v>7394.3909685513654</v>
      </c>
      <c r="H128" s="70">
        <v>8727.9890314486329</v>
      </c>
      <c r="I128" s="69">
        <v>1114.8699999999999</v>
      </c>
      <c r="J128" s="69">
        <v>950.11341011927993</v>
      </c>
      <c r="K128" s="70">
        <v>1279.6265898807198</v>
      </c>
      <c r="M128" s="91">
        <f t="shared" si="5"/>
        <v>44675</v>
      </c>
      <c r="N128" s="68">
        <f t="shared" si="6"/>
        <v>17</v>
      </c>
      <c r="O128" s="72">
        <v>1199.3900000000001</v>
      </c>
      <c r="P128" s="69">
        <v>1040.8790584206522</v>
      </c>
      <c r="Q128" s="70">
        <v>1357.900941579348</v>
      </c>
      <c r="R128" s="69">
        <v>477.08730000000003</v>
      </c>
      <c r="S128" s="69">
        <v>393.02354220425485</v>
      </c>
      <c r="T128" s="69">
        <v>561.15105779574515</v>
      </c>
      <c r="U128" s="72">
        <v>1428.75</v>
      </c>
      <c r="V128" s="69">
        <v>1293.3258496082371</v>
      </c>
      <c r="W128" s="70">
        <v>1564.1741503917629</v>
      </c>
      <c r="X128" s="69">
        <v>1484.25</v>
      </c>
      <c r="Y128" s="69">
        <v>1283.3861321337977</v>
      </c>
      <c r="Z128" s="69">
        <v>1685.1138678662023</v>
      </c>
      <c r="AA128" s="72">
        <v>983.97829999999999</v>
      </c>
      <c r="AB128" s="69">
        <v>854.83946808036433</v>
      </c>
      <c r="AC128" s="70">
        <v>1113.1171319196358</v>
      </c>
      <c r="AD128" s="69">
        <v>723.41030000000001</v>
      </c>
      <c r="AE128" s="69">
        <v>629.814271700821</v>
      </c>
      <c r="AF128" s="69">
        <v>817.00632829917902</v>
      </c>
      <c r="AG128" s="72">
        <v>262.62470000000002</v>
      </c>
      <c r="AH128" s="69">
        <v>212.72735003569201</v>
      </c>
      <c r="AI128" s="70">
        <v>312.522049964308</v>
      </c>
      <c r="AJ128" s="69">
        <v>595.49530000000004</v>
      </c>
      <c r="AK128" s="69">
        <v>476.66556740227827</v>
      </c>
      <c r="AL128" s="69">
        <v>714.32503259772182</v>
      </c>
      <c r="AM128" s="72">
        <v>906.19780000000003</v>
      </c>
      <c r="AN128" s="69">
        <v>784.68868755776737</v>
      </c>
      <c r="AO128" s="70">
        <v>1027.7069124422326</v>
      </c>
      <c r="AQ128" s="91">
        <f t="shared" si="7"/>
        <v>44675</v>
      </c>
      <c r="AR128" s="68">
        <v>2</v>
      </c>
      <c r="AS128" s="72">
        <v>95.31541212442383</v>
      </c>
      <c r="AT128" s="69">
        <v>57.951770571649689</v>
      </c>
      <c r="AU128" s="70">
        <v>132.67905367719797</v>
      </c>
      <c r="AV128" s="69">
        <v>540.57393561103913</v>
      </c>
      <c r="AW128" s="69">
        <v>438.85954388646599</v>
      </c>
      <c r="AX128" s="69">
        <v>642.28832733561228</v>
      </c>
      <c r="AY128" s="72">
        <v>489.05244551247404</v>
      </c>
      <c r="AZ128" s="69">
        <v>409.49339367650475</v>
      </c>
      <c r="BA128" s="70">
        <v>568.61149734844332</v>
      </c>
      <c r="BB128" s="69">
        <v>417.34801035473043</v>
      </c>
      <c r="BC128" s="69">
        <v>360.33326396414998</v>
      </c>
      <c r="BD128" s="69">
        <v>474.36275674531089</v>
      </c>
      <c r="BE128" s="72">
        <v>445.50066930899021</v>
      </c>
      <c r="BF128" s="69">
        <v>315.39665384399268</v>
      </c>
      <c r="BG128" s="70">
        <v>575.60468477398774</v>
      </c>
      <c r="BH128" s="69">
        <v>125.81250834115114</v>
      </c>
      <c r="BI128" s="69">
        <v>73.781487391584676</v>
      </c>
      <c r="BJ128" s="69">
        <v>177.84352929071761</v>
      </c>
      <c r="BK128" s="72">
        <v>205.12961682500188</v>
      </c>
      <c r="BL128" s="69">
        <v>166.73345514769801</v>
      </c>
      <c r="BM128" s="70">
        <v>243.52577850230574</v>
      </c>
      <c r="BN128" s="69">
        <v>406.27609205688066</v>
      </c>
      <c r="BO128" s="69">
        <v>335.40529055847838</v>
      </c>
      <c r="BP128" s="70">
        <v>477.14689355528293</v>
      </c>
    </row>
    <row r="129" spans="1:68" x14ac:dyDescent="0.3">
      <c r="A129" s="91">
        <f t="shared" si="4"/>
        <v>44682</v>
      </c>
      <c r="B129" s="71">
        <v>18</v>
      </c>
      <c r="C129" s="69">
        <v>9711.61</v>
      </c>
      <c r="D129" s="69">
        <v>9075.8706211777899</v>
      </c>
      <c r="E129" s="69">
        <v>10347.349378822211</v>
      </c>
      <c r="F129" s="72">
        <v>8527.34</v>
      </c>
      <c r="G129" s="69">
        <v>7860.5409685513659</v>
      </c>
      <c r="H129" s="70">
        <v>9194.1390314486343</v>
      </c>
      <c r="I129" s="69">
        <v>1184.27</v>
      </c>
      <c r="J129" s="69">
        <v>1019.51341011928</v>
      </c>
      <c r="K129" s="70">
        <v>1349.0265898807199</v>
      </c>
      <c r="M129" s="91">
        <f t="shared" si="5"/>
        <v>44682</v>
      </c>
      <c r="N129" s="68">
        <f t="shared" si="6"/>
        <v>18</v>
      </c>
      <c r="O129" s="72">
        <v>1272.76</v>
      </c>
      <c r="P129" s="69">
        <v>1114.2490584206521</v>
      </c>
      <c r="Q129" s="70">
        <v>1431.2709415793479</v>
      </c>
      <c r="R129" s="69">
        <v>506.27050000000003</v>
      </c>
      <c r="S129" s="69">
        <v>422.20674220425485</v>
      </c>
      <c r="T129" s="69">
        <v>590.3342577957452</v>
      </c>
      <c r="U129" s="72">
        <v>1516.15</v>
      </c>
      <c r="V129" s="69">
        <v>1380.7258496082372</v>
      </c>
      <c r="W129" s="70">
        <v>1651.5741503917629</v>
      </c>
      <c r="X129" s="69">
        <v>1568.69</v>
      </c>
      <c r="Y129" s="69">
        <v>1367.8261321337977</v>
      </c>
      <c r="Z129" s="69">
        <v>1769.5538678662024</v>
      </c>
      <c r="AA129" s="72">
        <v>1044.17</v>
      </c>
      <c r="AB129" s="69">
        <v>915.03116808036441</v>
      </c>
      <c r="AC129" s="70">
        <v>1173.3088319196358</v>
      </c>
      <c r="AD129" s="69">
        <v>767.66089999999997</v>
      </c>
      <c r="AE129" s="69">
        <v>674.06487170082096</v>
      </c>
      <c r="AF129" s="69">
        <v>861.25692829917898</v>
      </c>
      <c r="AG129" s="72">
        <v>260.9246</v>
      </c>
      <c r="AH129" s="69">
        <v>211.02725003569199</v>
      </c>
      <c r="AI129" s="70">
        <v>310.82194996430798</v>
      </c>
      <c r="AJ129" s="69">
        <v>631.92139999999995</v>
      </c>
      <c r="AK129" s="69">
        <v>513.09166740227818</v>
      </c>
      <c r="AL129" s="69">
        <v>750.75113259772172</v>
      </c>
      <c r="AM129" s="72">
        <v>958.80949999999996</v>
      </c>
      <c r="AN129" s="69">
        <v>837.30038755776729</v>
      </c>
      <c r="AO129" s="70">
        <v>1080.3186124422325</v>
      </c>
      <c r="AQ129" s="91">
        <f t="shared" si="7"/>
        <v>44682</v>
      </c>
      <c r="AR129" s="68">
        <v>2</v>
      </c>
      <c r="AS129" s="72">
        <v>131.93718164039066</v>
      </c>
      <c r="AT129" s="69">
        <v>80.217806437357524</v>
      </c>
      <c r="AU129" s="70">
        <v>183.6565568434238</v>
      </c>
      <c r="AV129" s="69">
        <v>600.20824631782284</v>
      </c>
      <c r="AW129" s="69">
        <v>487.27306269066128</v>
      </c>
      <c r="AX129" s="69">
        <v>713.1434299449844</v>
      </c>
      <c r="AY129" s="72">
        <v>451.00332165998555</v>
      </c>
      <c r="AZ129" s="69">
        <v>377.6341012923391</v>
      </c>
      <c r="BA129" s="70">
        <v>524.37254202763199</v>
      </c>
      <c r="BB129" s="69">
        <v>446.17937560475042</v>
      </c>
      <c r="BC129" s="69">
        <v>385.22591874463427</v>
      </c>
      <c r="BD129" s="69">
        <v>507.13283246486657</v>
      </c>
      <c r="BE129" s="72">
        <v>499.48369680126979</v>
      </c>
      <c r="BF129" s="69">
        <v>353.61447798742699</v>
      </c>
      <c r="BG129" s="70">
        <v>645.35291561511258</v>
      </c>
      <c r="BH129" s="69">
        <v>143.59881377800639</v>
      </c>
      <c r="BI129" s="69">
        <v>84.212088351974074</v>
      </c>
      <c r="BJ129" s="69">
        <v>202.9855392040387</v>
      </c>
      <c r="BK129" s="72">
        <v>197.67457195342772</v>
      </c>
      <c r="BL129" s="69">
        <v>160.67384557518511</v>
      </c>
      <c r="BM129" s="70">
        <v>234.67529833167032</v>
      </c>
      <c r="BN129" s="69">
        <v>420.51295389845632</v>
      </c>
      <c r="BO129" s="69">
        <v>347.15867422040958</v>
      </c>
      <c r="BP129" s="70">
        <v>493.86723357650305</v>
      </c>
    </row>
    <row r="130" spans="1:68" x14ac:dyDescent="0.3">
      <c r="A130" s="91">
        <f t="shared" si="4"/>
        <v>44689</v>
      </c>
      <c r="B130" s="71">
        <v>19</v>
      </c>
      <c r="C130" s="69">
        <v>9595.67</v>
      </c>
      <c r="D130" s="69">
        <v>8959.9306211777894</v>
      </c>
      <c r="E130" s="69">
        <v>10231.409378822211</v>
      </c>
      <c r="F130" s="72">
        <v>8582.91</v>
      </c>
      <c r="G130" s="69">
        <v>7916.1109685513657</v>
      </c>
      <c r="H130" s="70">
        <v>9249.7090314486341</v>
      </c>
      <c r="I130" s="69">
        <v>1012.76</v>
      </c>
      <c r="J130" s="69">
        <v>848.00341011928003</v>
      </c>
      <c r="K130" s="70">
        <v>1177.5165898807199</v>
      </c>
      <c r="M130" s="91">
        <f t="shared" si="5"/>
        <v>44689</v>
      </c>
      <c r="N130" s="68">
        <f t="shared" si="6"/>
        <v>19</v>
      </c>
      <c r="O130" s="72">
        <v>1284.33</v>
      </c>
      <c r="P130" s="69">
        <v>1125.819058420652</v>
      </c>
      <c r="Q130" s="70">
        <v>1442.8409415793478</v>
      </c>
      <c r="R130" s="69">
        <v>510.87310000000002</v>
      </c>
      <c r="S130" s="69">
        <v>426.80934220425485</v>
      </c>
      <c r="T130" s="69">
        <v>594.93685779574525</v>
      </c>
      <c r="U130" s="72">
        <v>1529.93</v>
      </c>
      <c r="V130" s="69">
        <v>1394.5058496082374</v>
      </c>
      <c r="W130" s="70">
        <v>1665.3541503917627</v>
      </c>
      <c r="X130" s="69">
        <v>1551.6</v>
      </c>
      <c r="Y130" s="69">
        <v>1350.7361321337976</v>
      </c>
      <c r="Z130" s="69">
        <v>1752.4638678662022</v>
      </c>
      <c r="AA130" s="72">
        <v>1053.6600000000001</v>
      </c>
      <c r="AB130" s="69">
        <v>924.52116808036442</v>
      </c>
      <c r="AC130" s="70">
        <v>1182.7988319196359</v>
      </c>
      <c r="AD130" s="69">
        <v>774.63990000000001</v>
      </c>
      <c r="AE130" s="69">
        <v>681.043871700821</v>
      </c>
      <c r="AF130" s="69">
        <v>868.23592829917902</v>
      </c>
      <c r="AG130" s="72">
        <v>264.31389999999999</v>
      </c>
      <c r="AH130" s="69">
        <v>214.41655003569198</v>
      </c>
      <c r="AI130" s="70">
        <v>314.21124996430797</v>
      </c>
      <c r="AJ130" s="69">
        <v>637.66629999999998</v>
      </c>
      <c r="AK130" s="69">
        <v>518.83656740227821</v>
      </c>
      <c r="AL130" s="69">
        <v>756.49603259772175</v>
      </c>
      <c r="AM130" s="72">
        <v>975.89689999999996</v>
      </c>
      <c r="AN130" s="69">
        <v>854.3877875577673</v>
      </c>
      <c r="AO130" s="70">
        <v>1097.4060124422326</v>
      </c>
      <c r="AQ130" s="91">
        <f t="shared" si="7"/>
        <v>44689</v>
      </c>
      <c r="AR130" s="68">
        <v>2</v>
      </c>
      <c r="AS130" s="72">
        <v>106.8431943002999</v>
      </c>
      <c r="AT130" s="69">
        <v>64.960662134582336</v>
      </c>
      <c r="AU130" s="70">
        <v>148.72572646601748</v>
      </c>
      <c r="AV130" s="69">
        <v>637.10747129805486</v>
      </c>
      <c r="AW130" s="69">
        <v>517.22932949861286</v>
      </c>
      <c r="AX130" s="69">
        <v>756.98561309749687</v>
      </c>
      <c r="AY130" s="72">
        <v>505.77471697137247</v>
      </c>
      <c r="AZ130" s="69">
        <v>423.49528601446957</v>
      </c>
      <c r="BA130" s="70">
        <v>588.05414792827537</v>
      </c>
      <c r="BB130" s="69">
        <v>419.67206528734926</v>
      </c>
      <c r="BC130" s="69">
        <v>362.33982510431389</v>
      </c>
      <c r="BD130" s="69">
        <v>477.00430547038462</v>
      </c>
      <c r="BE130" s="72">
        <v>466.49171262779237</v>
      </c>
      <c r="BF130" s="69">
        <v>330.25747287197191</v>
      </c>
      <c r="BG130" s="70">
        <v>602.72595238361282</v>
      </c>
      <c r="BH130" s="69">
        <v>135.84348238419489</v>
      </c>
      <c r="BI130" s="69">
        <v>79.664051809387246</v>
      </c>
      <c r="BJ130" s="69">
        <v>192.02291295900253</v>
      </c>
      <c r="BK130" s="72">
        <v>201.6870519427101</v>
      </c>
      <c r="BL130" s="69">
        <v>163.93526956007361</v>
      </c>
      <c r="BM130" s="70">
        <v>239.43883432534659</v>
      </c>
      <c r="BN130" s="69">
        <v>444.61965270995324</v>
      </c>
      <c r="BO130" s="69">
        <v>367.06020049122901</v>
      </c>
      <c r="BP130" s="70">
        <v>522.17910492867748</v>
      </c>
    </row>
    <row r="131" spans="1:68" x14ac:dyDescent="0.3">
      <c r="A131" s="91">
        <f t="shared" si="4"/>
        <v>44696</v>
      </c>
      <c r="B131" s="71">
        <v>20</v>
      </c>
      <c r="C131" s="69">
        <v>9624.2800000000007</v>
      </c>
      <c r="D131" s="69">
        <v>8988.5406211777899</v>
      </c>
      <c r="E131" s="69">
        <v>10260.019378822211</v>
      </c>
      <c r="F131" s="72">
        <v>8631.49</v>
      </c>
      <c r="G131" s="69">
        <v>7964.6909685513656</v>
      </c>
      <c r="H131" s="70">
        <v>9298.289031448634</v>
      </c>
      <c r="I131" s="69">
        <v>992.78719999999998</v>
      </c>
      <c r="J131" s="69">
        <v>828.03061011928003</v>
      </c>
      <c r="K131" s="70">
        <v>1157.5437898807199</v>
      </c>
      <c r="M131" s="91">
        <f t="shared" si="5"/>
        <v>44696</v>
      </c>
      <c r="N131" s="68">
        <f t="shared" si="6"/>
        <v>20</v>
      </c>
      <c r="O131" s="72">
        <v>1280.7</v>
      </c>
      <c r="P131" s="69">
        <v>1122.1890584206521</v>
      </c>
      <c r="Q131" s="70">
        <v>1439.2109415793479</v>
      </c>
      <c r="R131" s="69">
        <v>509.43110000000001</v>
      </c>
      <c r="S131" s="69">
        <v>425.36734220425484</v>
      </c>
      <c r="T131" s="69">
        <v>593.49485779574525</v>
      </c>
      <c r="U131" s="72">
        <v>1525.61</v>
      </c>
      <c r="V131" s="69">
        <v>1390.1858496082373</v>
      </c>
      <c r="W131" s="70">
        <v>1661.0341503917625</v>
      </c>
      <c r="X131" s="69">
        <v>1585.16</v>
      </c>
      <c r="Y131" s="69">
        <v>1384.2961321337978</v>
      </c>
      <c r="Z131" s="69">
        <v>1786.0238678662024</v>
      </c>
      <c r="AA131" s="72">
        <v>1050.69</v>
      </c>
      <c r="AB131" s="69">
        <v>921.55116808036439</v>
      </c>
      <c r="AC131" s="70">
        <v>1179.8288319196358</v>
      </c>
      <c r="AD131" s="69">
        <v>772.45330000000001</v>
      </c>
      <c r="AE131" s="69">
        <v>678.857271700821</v>
      </c>
      <c r="AF131" s="69">
        <v>866.04932829917902</v>
      </c>
      <c r="AG131" s="72">
        <v>275.66250000000002</v>
      </c>
      <c r="AH131" s="69">
        <v>225.76515003569202</v>
      </c>
      <c r="AI131" s="70">
        <v>325.559849964308</v>
      </c>
      <c r="AJ131" s="69">
        <v>635.8664</v>
      </c>
      <c r="AK131" s="69">
        <v>517.03666740227823</v>
      </c>
      <c r="AL131" s="69">
        <v>754.69613259772177</v>
      </c>
      <c r="AM131" s="72">
        <v>995.91740000000004</v>
      </c>
      <c r="AN131" s="69">
        <v>874.40828755776738</v>
      </c>
      <c r="AO131" s="70">
        <v>1117.4265124422327</v>
      </c>
      <c r="AQ131" s="91">
        <f t="shared" si="7"/>
        <v>44696</v>
      </c>
      <c r="AR131" s="68">
        <v>2</v>
      </c>
      <c r="AS131" s="72">
        <v>128.66332641775611</v>
      </c>
      <c r="AT131" s="69">
        <v>78.22730246199572</v>
      </c>
      <c r="AU131" s="70">
        <v>179.0993503735165</v>
      </c>
      <c r="AV131" s="69">
        <v>621.86536528951683</v>
      </c>
      <c r="AW131" s="69">
        <v>504.85517815664133</v>
      </c>
      <c r="AX131" s="69">
        <v>738.87555242239227</v>
      </c>
      <c r="AY131" s="72">
        <v>508.45060886242754</v>
      </c>
      <c r="AZ131" s="69">
        <v>425.73586381268785</v>
      </c>
      <c r="BA131" s="70">
        <v>591.16535391216723</v>
      </c>
      <c r="BB131" s="69">
        <v>444.91941392322155</v>
      </c>
      <c r="BC131" s="69">
        <v>384.1380829483424</v>
      </c>
      <c r="BD131" s="69">
        <v>505.70074489810071</v>
      </c>
      <c r="BE131" s="72">
        <v>478.05555670537541</v>
      </c>
      <c r="BF131" s="69">
        <v>338.44421192513755</v>
      </c>
      <c r="BG131" s="70">
        <v>617.66690148561327</v>
      </c>
      <c r="BH131" s="69">
        <v>140.26310754514969</v>
      </c>
      <c r="BI131" s="69">
        <v>82.255896788777591</v>
      </c>
      <c r="BJ131" s="69">
        <v>198.2703183015218</v>
      </c>
      <c r="BK131" s="72">
        <v>216.33071089411436</v>
      </c>
      <c r="BL131" s="69">
        <v>175.83792842895403</v>
      </c>
      <c r="BM131" s="70">
        <v>256.82349335927466</v>
      </c>
      <c r="BN131" s="69">
        <v>410.21927468210714</v>
      </c>
      <c r="BO131" s="69">
        <v>338.66062440656037</v>
      </c>
      <c r="BP131" s="70">
        <v>481.77792495765391</v>
      </c>
    </row>
    <row r="132" spans="1:68" x14ac:dyDescent="0.3">
      <c r="A132" s="91">
        <f t="shared" si="4"/>
        <v>44703</v>
      </c>
      <c r="B132" s="71">
        <v>21</v>
      </c>
      <c r="C132" s="69">
        <v>9426.85</v>
      </c>
      <c r="D132" s="69">
        <v>8791.1106211777897</v>
      </c>
      <c r="E132" s="69">
        <v>10062.589378822211</v>
      </c>
      <c r="F132" s="72">
        <v>8408.14</v>
      </c>
      <c r="G132" s="69">
        <v>7741.3409685513652</v>
      </c>
      <c r="H132" s="70">
        <v>9074.9390314486336</v>
      </c>
      <c r="I132" s="69">
        <v>1018.71</v>
      </c>
      <c r="J132" s="69">
        <v>853.95341011928008</v>
      </c>
      <c r="K132" s="70">
        <v>1183.46658988072</v>
      </c>
      <c r="M132" s="91">
        <f t="shared" si="5"/>
        <v>44703</v>
      </c>
      <c r="N132" s="68">
        <f t="shared" si="6"/>
        <v>21</v>
      </c>
      <c r="O132" s="72">
        <v>1253.29</v>
      </c>
      <c r="P132" s="69">
        <v>1094.7790584206521</v>
      </c>
      <c r="Q132" s="70">
        <v>1411.8009415793479</v>
      </c>
      <c r="R132" s="69">
        <v>498.52850000000001</v>
      </c>
      <c r="S132" s="69">
        <v>414.46474220425483</v>
      </c>
      <c r="T132" s="69">
        <v>582.59225779574513</v>
      </c>
      <c r="U132" s="72">
        <v>1492.96</v>
      </c>
      <c r="V132" s="69">
        <v>1357.5358496082372</v>
      </c>
      <c r="W132" s="70">
        <v>1628.3841503917629</v>
      </c>
      <c r="X132" s="69">
        <v>1521.4</v>
      </c>
      <c r="Y132" s="69">
        <v>1320.5361321337978</v>
      </c>
      <c r="Z132" s="69">
        <v>1722.2638678662024</v>
      </c>
      <c r="AA132" s="72">
        <v>1028.2</v>
      </c>
      <c r="AB132" s="69">
        <v>899.06116808036438</v>
      </c>
      <c r="AC132" s="70">
        <v>1157.3388319196358</v>
      </c>
      <c r="AD132" s="69">
        <v>755.92169999999999</v>
      </c>
      <c r="AE132" s="69">
        <v>662.32567170082098</v>
      </c>
      <c r="AF132" s="69">
        <v>849.517728299179</v>
      </c>
      <c r="AG132" s="72">
        <v>281.62029999999999</v>
      </c>
      <c r="AH132" s="69">
        <v>231.72295003569198</v>
      </c>
      <c r="AI132" s="70">
        <v>331.51764996430796</v>
      </c>
      <c r="AJ132" s="69">
        <v>622.25800000000004</v>
      </c>
      <c r="AK132" s="69">
        <v>503.42826740227827</v>
      </c>
      <c r="AL132" s="69">
        <v>741.08773259772181</v>
      </c>
      <c r="AM132" s="72">
        <v>953.95650000000001</v>
      </c>
      <c r="AN132" s="69">
        <v>832.44738755776734</v>
      </c>
      <c r="AO132" s="70">
        <v>1075.4656124422327</v>
      </c>
      <c r="AQ132" s="91">
        <f t="shared" si="7"/>
        <v>44703</v>
      </c>
      <c r="AR132" s="68">
        <v>2</v>
      </c>
      <c r="AS132" s="72">
        <v>124.21905448043853</v>
      </c>
      <c r="AT132" s="69">
        <v>75.525185124106628</v>
      </c>
      <c r="AU132" s="70">
        <v>172.91292383677043</v>
      </c>
      <c r="AV132" s="69">
        <v>634.35803604956197</v>
      </c>
      <c r="AW132" s="69">
        <v>514.99722798647645</v>
      </c>
      <c r="AX132" s="69">
        <v>753.7188441126475</v>
      </c>
      <c r="AY132" s="72">
        <v>577.72773199978189</v>
      </c>
      <c r="AZ132" s="69">
        <v>483.7429845580574</v>
      </c>
      <c r="BA132" s="70">
        <v>671.71247944150639</v>
      </c>
      <c r="BB132" s="69">
        <v>436.7336509672748</v>
      </c>
      <c r="BC132" s="69">
        <v>377.07059344133347</v>
      </c>
      <c r="BD132" s="69">
        <v>496.39670849321612</v>
      </c>
      <c r="BE132" s="72">
        <v>485.88072997783797</v>
      </c>
      <c r="BF132" s="69">
        <v>343.9841215951102</v>
      </c>
      <c r="BG132" s="70">
        <v>627.77733836056575</v>
      </c>
      <c r="BH132" s="69">
        <v>161.79644407200411</v>
      </c>
      <c r="BI132" s="69">
        <v>94.883906661586096</v>
      </c>
      <c r="BJ132" s="69">
        <v>228.70898148242213</v>
      </c>
      <c r="BK132" s="72">
        <v>232.32316595938937</v>
      </c>
      <c r="BL132" s="69">
        <v>188.83691575511088</v>
      </c>
      <c r="BM132" s="70">
        <v>275.80941616366789</v>
      </c>
      <c r="BN132" s="69">
        <v>425.05588527796391</v>
      </c>
      <c r="BO132" s="69">
        <v>350.90913665007588</v>
      </c>
      <c r="BP132" s="70">
        <v>499.20263390585194</v>
      </c>
    </row>
    <row r="133" spans="1:68" x14ac:dyDescent="0.3">
      <c r="A133" s="91">
        <f t="shared" si="4"/>
        <v>44710</v>
      </c>
      <c r="B133" s="71">
        <v>22</v>
      </c>
      <c r="C133" s="69">
        <v>10124.299999999999</v>
      </c>
      <c r="D133" s="69">
        <v>9488.5606211777886</v>
      </c>
      <c r="E133" s="69">
        <v>10760.03937882221</v>
      </c>
      <c r="F133" s="72">
        <v>8969.93</v>
      </c>
      <c r="G133" s="69">
        <v>8303.1309685513661</v>
      </c>
      <c r="H133" s="70">
        <v>9636.7290314486345</v>
      </c>
      <c r="I133" s="69">
        <v>1154.3499999999999</v>
      </c>
      <c r="J133" s="69">
        <v>989.59341011927995</v>
      </c>
      <c r="K133" s="70">
        <v>1319.1065898807199</v>
      </c>
      <c r="M133" s="91">
        <f t="shared" si="5"/>
        <v>44710</v>
      </c>
      <c r="N133" s="68">
        <f t="shared" si="6"/>
        <v>22</v>
      </c>
      <c r="O133" s="72">
        <v>1338.11</v>
      </c>
      <c r="P133" s="69">
        <v>1179.599058420652</v>
      </c>
      <c r="Q133" s="70">
        <v>1496.6209415793478</v>
      </c>
      <c r="R133" s="69">
        <v>532.26800000000003</v>
      </c>
      <c r="S133" s="69">
        <v>448.20424220425485</v>
      </c>
      <c r="T133" s="69">
        <v>616.33175779574526</v>
      </c>
      <c r="U133" s="72">
        <v>1594</v>
      </c>
      <c r="V133" s="69">
        <v>1458.5758496082371</v>
      </c>
      <c r="W133" s="70">
        <v>1729.4241503917629</v>
      </c>
      <c r="X133" s="69">
        <v>1582.75</v>
      </c>
      <c r="Y133" s="69">
        <v>1381.8861321337977</v>
      </c>
      <c r="Z133" s="69">
        <v>1783.6138678662023</v>
      </c>
      <c r="AA133" s="72">
        <v>1097.79</v>
      </c>
      <c r="AB133" s="69">
        <v>968.6511680803643</v>
      </c>
      <c r="AC133" s="70">
        <v>1226.9288319196357</v>
      </c>
      <c r="AD133" s="69">
        <v>807.08109999999999</v>
      </c>
      <c r="AE133" s="69">
        <v>713.48507170082098</v>
      </c>
      <c r="AF133" s="69">
        <v>900.677128299179</v>
      </c>
      <c r="AG133" s="72">
        <v>295.8877</v>
      </c>
      <c r="AH133" s="69">
        <v>245.99035003569199</v>
      </c>
      <c r="AI133" s="70">
        <v>345.78504996430797</v>
      </c>
      <c r="AJ133" s="69">
        <v>664.37120000000004</v>
      </c>
      <c r="AK133" s="69">
        <v>545.54146740227827</v>
      </c>
      <c r="AL133" s="69">
        <v>783.20093259772182</v>
      </c>
      <c r="AM133" s="72">
        <v>1057.67</v>
      </c>
      <c r="AN133" s="69">
        <v>936.16088755776741</v>
      </c>
      <c r="AO133" s="70">
        <v>1179.1791124422327</v>
      </c>
      <c r="AQ133" s="91">
        <f t="shared" si="7"/>
        <v>44710</v>
      </c>
      <c r="AR133" s="68">
        <v>2</v>
      </c>
      <c r="AS133" s="72">
        <v>157.89470147130106</v>
      </c>
      <c r="AT133" s="69">
        <v>95.999978494551044</v>
      </c>
      <c r="AU133" s="70">
        <v>219.78942444805108</v>
      </c>
      <c r="AV133" s="69">
        <v>620.75645850340243</v>
      </c>
      <c r="AW133" s="69">
        <v>503.95492327140221</v>
      </c>
      <c r="AX133" s="69">
        <v>737.55799373540265</v>
      </c>
      <c r="AY133" s="72">
        <v>603.2817398200807</v>
      </c>
      <c r="AZ133" s="69">
        <v>505.13986638614995</v>
      </c>
      <c r="BA133" s="70">
        <v>701.42361325401146</v>
      </c>
      <c r="BB133" s="69">
        <v>488.11068197096768</v>
      </c>
      <c r="BC133" s="69">
        <v>421.42890548554988</v>
      </c>
      <c r="BD133" s="69">
        <v>554.79245845638548</v>
      </c>
      <c r="BE133" s="72">
        <v>533.17004716376118</v>
      </c>
      <c r="BF133" s="69">
        <v>377.46306659005637</v>
      </c>
      <c r="BG133" s="70">
        <v>688.87702773746605</v>
      </c>
      <c r="BH133" s="69">
        <v>186.77458916559362</v>
      </c>
      <c r="BI133" s="69">
        <v>109.53209007027074</v>
      </c>
      <c r="BJ133" s="69">
        <v>264.01708826091652</v>
      </c>
      <c r="BK133" s="72">
        <v>254.76907148262399</v>
      </c>
      <c r="BL133" s="69">
        <v>207.08139668250644</v>
      </c>
      <c r="BM133" s="70">
        <v>302.45674628274156</v>
      </c>
      <c r="BN133" s="69">
        <v>455.25707135107297</v>
      </c>
      <c r="BO133" s="69">
        <v>375.84202782459181</v>
      </c>
      <c r="BP133" s="70">
        <v>534.67211487755412</v>
      </c>
    </row>
    <row r="134" spans="1:68" x14ac:dyDescent="0.3">
      <c r="A134" s="91">
        <f t="shared" si="4"/>
        <v>44717</v>
      </c>
      <c r="B134" s="71">
        <v>23</v>
      </c>
      <c r="C134" s="69">
        <v>10717.9</v>
      </c>
      <c r="D134" s="69">
        <v>10082.160621177789</v>
      </c>
      <c r="E134" s="69">
        <v>11353.63937882221</v>
      </c>
      <c r="F134" s="72">
        <v>9573.06</v>
      </c>
      <c r="G134" s="69">
        <v>8906.2609685513653</v>
      </c>
      <c r="H134" s="70">
        <v>10239.859031448634</v>
      </c>
      <c r="I134" s="69">
        <v>1144.8699999999999</v>
      </c>
      <c r="J134" s="69">
        <v>980.11341011927993</v>
      </c>
      <c r="K134" s="70">
        <v>1309.6265898807198</v>
      </c>
      <c r="M134" s="91">
        <f t="shared" si="5"/>
        <v>44717</v>
      </c>
      <c r="N134" s="68">
        <f t="shared" si="6"/>
        <v>23</v>
      </c>
      <c r="O134" s="72">
        <v>1426.13</v>
      </c>
      <c r="P134" s="69">
        <v>1267.6190584206522</v>
      </c>
      <c r="Q134" s="70">
        <v>1584.640941579348</v>
      </c>
      <c r="R134" s="69">
        <v>567.28049999999996</v>
      </c>
      <c r="S134" s="69">
        <v>483.21674220425479</v>
      </c>
      <c r="T134" s="69">
        <v>651.34425779574508</v>
      </c>
      <c r="U134" s="72">
        <v>1698.85</v>
      </c>
      <c r="V134" s="69">
        <v>1563.4258496082371</v>
      </c>
      <c r="W134" s="70">
        <v>1834.2741503917628</v>
      </c>
      <c r="X134" s="69">
        <v>1667.53</v>
      </c>
      <c r="Y134" s="69">
        <v>1466.6661321337976</v>
      </c>
      <c r="Z134" s="69">
        <v>1868.3938678662023</v>
      </c>
      <c r="AA134" s="72">
        <v>1170</v>
      </c>
      <c r="AB134" s="69">
        <v>1040.8611680803642</v>
      </c>
      <c r="AC134" s="70">
        <v>1299.1388319196358</v>
      </c>
      <c r="AD134" s="69">
        <v>860.17070000000001</v>
      </c>
      <c r="AE134" s="69">
        <v>766.574671700821</v>
      </c>
      <c r="AF134" s="69">
        <v>953.76672829917902</v>
      </c>
      <c r="AG134" s="72">
        <v>324.57769999999999</v>
      </c>
      <c r="AH134" s="69">
        <v>274.68035003569202</v>
      </c>
      <c r="AI134" s="70">
        <v>374.47504996430797</v>
      </c>
      <c r="AJ134" s="69">
        <v>708.07339999999999</v>
      </c>
      <c r="AK134" s="69">
        <v>589.24366740227822</v>
      </c>
      <c r="AL134" s="69">
        <v>826.90313259772176</v>
      </c>
      <c r="AM134" s="72">
        <v>1150.44</v>
      </c>
      <c r="AN134" s="69">
        <v>1028.9308875577674</v>
      </c>
      <c r="AO134" s="70">
        <v>1271.9491124422327</v>
      </c>
      <c r="AQ134" s="91">
        <f t="shared" si="7"/>
        <v>44717</v>
      </c>
      <c r="AR134" s="68">
        <v>2</v>
      </c>
      <c r="AS134" s="72">
        <v>139.06755818697994</v>
      </c>
      <c r="AT134" s="69">
        <v>84.553075377683797</v>
      </c>
      <c r="AU134" s="70">
        <v>193.58204099627608</v>
      </c>
      <c r="AV134" s="69">
        <v>642.71685356346256</v>
      </c>
      <c r="AW134" s="69">
        <v>521.78325039696142</v>
      </c>
      <c r="AX134" s="69">
        <v>763.65045672996371</v>
      </c>
      <c r="AY134" s="72">
        <v>618.35978899499878</v>
      </c>
      <c r="AZ134" s="69">
        <v>517.7650185212924</v>
      </c>
      <c r="BA134" s="70">
        <v>718.95455946870516</v>
      </c>
      <c r="BB134" s="69">
        <v>466.58371175473587</v>
      </c>
      <c r="BC134" s="69">
        <v>402.84277772449792</v>
      </c>
      <c r="BD134" s="69">
        <v>530.32464578497388</v>
      </c>
      <c r="BE134" s="72">
        <v>570.72434215075918</v>
      </c>
      <c r="BF134" s="69">
        <v>404.0500052690515</v>
      </c>
      <c r="BG134" s="70">
        <v>737.39867903246682</v>
      </c>
      <c r="BH134" s="69">
        <v>169.68655920534206</v>
      </c>
      <c r="BI134" s="69">
        <v>99.510985780380807</v>
      </c>
      <c r="BJ134" s="69">
        <v>239.86213263030334</v>
      </c>
      <c r="BK134" s="72">
        <v>253.35636511055722</v>
      </c>
      <c r="BL134" s="69">
        <v>205.93312068916313</v>
      </c>
      <c r="BM134" s="70">
        <v>300.77960953195134</v>
      </c>
      <c r="BN134" s="69">
        <v>506.18676178176031</v>
      </c>
      <c r="BO134" s="69">
        <v>417.88754305655004</v>
      </c>
      <c r="BP134" s="70">
        <v>594.48598050697058</v>
      </c>
    </row>
    <row r="135" spans="1:68" x14ac:dyDescent="0.3">
      <c r="A135" s="91">
        <f t="shared" si="4"/>
        <v>44724</v>
      </c>
      <c r="B135" s="71">
        <v>24</v>
      </c>
      <c r="C135" s="69">
        <v>10800.8</v>
      </c>
      <c r="D135" s="69">
        <v>10165.060621177789</v>
      </c>
      <c r="E135" s="69">
        <v>11436.53937882221</v>
      </c>
      <c r="F135" s="72">
        <v>9729.3799999999992</v>
      </c>
      <c r="G135" s="69">
        <v>9062.580968551365</v>
      </c>
      <c r="H135" s="70">
        <v>10396.179031448633</v>
      </c>
      <c r="I135" s="69">
        <v>1071.45</v>
      </c>
      <c r="J135" s="69">
        <v>906.69341011928009</v>
      </c>
      <c r="K135" s="70">
        <v>1236.20658988072</v>
      </c>
      <c r="M135" s="91">
        <f t="shared" si="5"/>
        <v>44724</v>
      </c>
      <c r="N135" s="68">
        <f t="shared" si="6"/>
        <v>24</v>
      </c>
      <c r="O135" s="72">
        <v>1464.25</v>
      </c>
      <c r="P135" s="69">
        <v>1305.7390584206521</v>
      </c>
      <c r="Q135" s="70">
        <v>1622.7609415793479</v>
      </c>
      <c r="R135" s="69">
        <v>582.44330000000002</v>
      </c>
      <c r="S135" s="69">
        <v>498.37954220425485</v>
      </c>
      <c r="T135" s="69">
        <v>666.50705779574514</v>
      </c>
      <c r="U135" s="72">
        <v>1744.26</v>
      </c>
      <c r="V135" s="69">
        <v>1608.8358496082374</v>
      </c>
      <c r="W135" s="70">
        <v>1879.6841503917626</v>
      </c>
      <c r="X135" s="69">
        <v>1684.9</v>
      </c>
      <c r="Y135" s="69">
        <v>1484.0361321337978</v>
      </c>
      <c r="Z135" s="69">
        <v>1885.7638678662024</v>
      </c>
      <c r="AA135" s="72">
        <v>1201.27</v>
      </c>
      <c r="AB135" s="69">
        <v>1072.1311680803642</v>
      </c>
      <c r="AC135" s="70">
        <v>1330.4088319196358</v>
      </c>
      <c r="AD135" s="69">
        <v>883.16219999999998</v>
      </c>
      <c r="AE135" s="69">
        <v>789.56617170082097</v>
      </c>
      <c r="AF135" s="69">
        <v>976.758228299179</v>
      </c>
      <c r="AG135" s="72">
        <v>304.43029999999999</v>
      </c>
      <c r="AH135" s="69">
        <v>254.53295003569198</v>
      </c>
      <c r="AI135" s="70">
        <v>354.32764996430797</v>
      </c>
      <c r="AJ135" s="69">
        <v>726.99950000000001</v>
      </c>
      <c r="AK135" s="69">
        <v>608.16976740227824</v>
      </c>
      <c r="AL135" s="69">
        <v>845.82923259772178</v>
      </c>
      <c r="AM135" s="72">
        <v>1137.6600000000001</v>
      </c>
      <c r="AN135" s="69">
        <v>1016.1508875577674</v>
      </c>
      <c r="AO135" s="70">
        <v>1259.1691124422327</v>
      </c>
      <c r="AQ135" s="91">
        <f t="shared" si="7"/>
        <v>44724</v>
      </c>
      <c r="AR135" s="68">
        <v>2</v>
      </c>
      <c r="AS135" s="72">
        <v>141.15404392092799</v>
      </c>
      <c r="AT135" s="69">
        <v>85.821658703924214</v>
      </c>
      <c r="AU135" s="70">
        <v>196.48642913793176</v>
      </c>
      <c r="AV135" s="69">
        <v>578.34592428303711</v>
      </c>
      <c r="AW135" s="69">
        <v>469.5243551699408</v>
      </c>
      <c r="AX135" s="69">
        <v>687.16749339613341</v>
      </c>
      <c r="AY135" s="72">
        <v>610.28555703010875</v>
      </c>
      <c r="AZ135" s="69">
        <v>511.00430261245066</v>
      </c>
      <c r="BA135" s="70">
        <v>709.5668114477669</v>
      </c>
      <c r="BB135" s="69">
        <v>510.47601917158272</v>
      </c>
      <c r="BC135" s="69">
        <v>440.73886924051448</v>
      </c>
      <c r="BD135" s="69">
        <v>580.21316910265102</v>
      </c>
      <c r="BE135" s="72">
        <v>611.53135751772993</v>
      </c>
      <c r="BF135" s="69">
        <v>432.9397398682521</v>
      </c>
      <c r="BG135" s="70">
        <v>790.12297516720776</v>
      </c>
      <c r="BH135" s="69">
        <v>155.64470248237322</v>
      </c>
      <c r="BI135" s="69">
        <v>91.276279323762964</v>
      </c>
      <c r="BJ135" s="69">
        <v>220.01312564098347</v>
      </c>
      <c r="BK135" s="72">
        <v>239.30943258012186</v>
      </c>
      <c r="BL135" s="69">
        <v>194.51549298977466</v>
      </c>
      <c r="BM135" s="70">
        <v>284.10337217046907</v>
      </c>
      <c r="BN135" s="69">
        <v>482.37834473139441</v>
      </c>
      <c r="BO135" s="69">
        <v>398.23226627644999</v>
      </c>
      <c r="BP135" s="70">
        <v>566.52442318633882</v>
      </c>
    </row>
    <row r="136" spans="1:68" x14ac:dyDescent="0.3">
      <c r="A136" s="91">
        <f t="shared" si="4"/>
        <v>44731</v>
      </c>
      <c r="B136" s="71">
        <v>25</v>
      </c>
      <c r="C136" s="69">
        <v>10663.8</v>
      </c>
      <c r="D136" s="69">
        <v>10028.060621177789</v>
      </c>
      <c r="E136" s="69">
        <v>11299.53937882221</v>
      </c>
      <c r="F136" s="72">
        <v>9592.65</v>
      </c>
      <c r="G136" s="69">
        <v>8925.8509685513654</v>
      </c>
      <c r="H136" s="70">
        <v>10259.449031448634</v>
      </c>
      <c r="I136" s="69">
        <v>1071.18</v>
      </c>
      <c r="J136" s="69">
        <v>906.42341011928011</v>
      </c>
      <c r="K136" s="70">
        <v>1235.93658988072</v>
      </c>
      <c r="M136" s="91">
        <f t="shared" si="5"/>
        <v>44731</v>
      </c>
      <c r="N136" s="68">
        <f t="shared" si="6"/>
        <v>25</v>
      </c>
      <c r="O136" s="72">
        <v>1432.57</v>
      </c>
      <c r="P136" s="69">
        <v>1274.059058420652</v>
      </c>
      <c r="Q136" s="70">
        <v>1591.0809415793478</v>
      </c>
      <c r="R136" s="69">
        <v>569.83929999999998</v>
      </c>
      <c r="S136" s="69">
        <v>485.7755422042548</v>
      </c>
      <c r="T136" s="69">
        <v>653.9030577957451</v>
      </c>
      <c r="U136" s="72">
        <v>1706.52</v>
      </c>
      <c r="V136" s="69">
        <v>1571.0958496082371</v>
      </c>
      <c r="W136" s="70">
        <v>1841.9441503917628</v>
      </c>
      <c r="X136" s="69">
        <v>1679.09</v>
      </c>
      <c r="Y136" s="69">
        <v>1478.2261321337976</v>
      </c>
      <c r="Z136" s="69">
        <v>1879.9538678662022</v>
      </c>
      <c r="AA136" s="72">
        <v>1175.28</v>
      </c>
      <c r="AB136" s="69">
        <v>1046.1411680803642</v>
      </c>
      <c r="AC136" s="70">
        <v>1304.4188319196357</v>
      </c>
      <c r="AD136" s="69">
        <v>864.05070000000001</v>
      </c>
      <c r="AE136" s="69">
        <v>770.454671700821</v>
      </c>
      <c r="AF136" s="69">
        <v>957.64672829917902</v>
      </c>
      <c r="AG136" s="72">
        <v>308.82350000000002</v>
      </c>
      <c r="AH136" s="69">
        <v>258.92615003569205</v>
      </c>
      <c r="AI136" s="70">
        <v>358.720849964308</v>
      </c>
      <c r="AJ136" s="69">
        <v>711.26739999999995</v>
      </c>
      <c r="AK136" s="69">
        <v>592.43766740227818</v>
      </c>
      <c r="AL136" s="69">
        <v>830.09713259772172</v>
      </c>
      <c r="AM136" s="72">
        <v>1145.22</v>
      </c>
      <c r="AN136" s="69">
        <v>1023.7108875577674</v>
      </c>
      <c r="AO136" s="70">
        <v>1266.7291124422327</v>
      </c>
      <c r="AQ136" s="91">
        <f t="shared" si="7"/>
        <v>44731</v>
      </c>
      <c r="AR136" s="68">
        <v>2</v>
      </c>
      <c r="AS136" s="72">
        <v>121.52829827868327</v>
      </c>
      <c r="AT136" s="69">
        <v>73.889205353439422</v>
      </c>
      <c r="AU136" s="70">
        <v>169.16739120392711</v>
      </c>
      <c r="AV136" s="69">
        <v>579.93150367984322</v>
      </c>
      <c r="AW136" s="69">
        <v>470.8115919474439</v>
      </c>
      <c r="AX136" s="69">
        <v>689.05141541224248</v>
      </c>
      <c r="AY136" s="72">
        <v>596.97815614412195</v>
      </c>
      <c r="AZ136" s="69">
        <v>499.86174970259617</v>
      </c>
      <c r="BA136" s="70">
        <v>694.09456258564774</v>
      </c>
      <c r="BB136" s="69">
        <v>441.95235864568082</v>
      </c>
      <c r="BC136" s="69">
        <v>381.57636302637707</v>
      </c>
      <c r="BD136" s="69">
        <v>502.32835426498457</v>
      </c>
      <c r="BE136" s="72">
        <v>572.55969198059427</v>
      </c>
      <c r="BF136" s="69">
        <v>405.34935953458148</v>
      </c>
      <c r="BG136" s="70">
        <v>739.77002442660705</v>
      </c>
      <c r="BH136" s="69">
        <v>160.59248321356642</v>
      </c>
      <c r="BI136" s="69">
        <v>94.177855855763895</v>
      </c>
      <c r="BJ136" s="69">
        <v>227.00711057136897</v>
      </c>
      <c r="BK136" s="72">
        <v>215.85372745142351</v>
      </c>
      <c r="BL136" s="69">
        <v>175.45022674706604</v>
      </c>
      <c r="BM136" s="70">
        <v>256.25722815578098</v>
      </c>
      <c r="BN136" s="69">
        <v>462.9275657252802</v>
      </c>
      <c r="BO136" s="69">
        <v>382.17448116016232</v>
      </c>
      <c r="BP136" s="70">
        <v>543.68065029039803</v>
      </c>
    </row>
    <row r="137" spans="1:68" x14ac:dyDescent="0.3">
      <c r="A137" s="91">
        <f t="shared" si="4"/>
        <v>44738</v>
      </c>
      <c r="B137" s="71">
        <v>26</v>
      </c>
      <c r="C137" s="69">
        <v>10721</v>
      </c>
      <c r="D137" s="69">
        <v>10085.260621177789</v>
      </c>
      <c r="E137" s="69">
        <v>11356.739378822211</v>
      </c>
      <c r="F137" s="72">
        <v>9521.31</v>
      </c>
      <c r="G137" s="69">
        <v>8854.5109685513653</v>
      </c>
      <c r="H137" s="70">
        <v>10188.109031448634</v>
      </c>
      <c r="I137" s="69">
        <v>1199.71</v>
      </c>
      <c r="J137" s="69">
        <v>1034.9534101192801</v>
      </c>
      <c r="K137" s="70">
        <v>1364.46658988072</v>
      </c>
      <c r="M137" s="91">
        <f t="shared" si="5"/>
        <v>44738</v>
      </c>
      <c r="N137" s="68">
        <f t="shared" si="6"/>
        <v>26</v>
      </c>
      <c r="O137" s="72">
        <v>1417.08</v>
      </c>
      <c r="P137" s="69">
        <v>1258.569058420652</v>
      </c>
      <c r="Q137" s="70">
        <v>1575.5909415793478</v>
      </c>
      <c r="R137" s="69">
        <v>563.67729999999995</v>
      </c>
      <c r="S137" s="69">
        <v>479.61354220425477</v>
      </c>
      <c r="T137" s="69">
        <v>647.74105779574506</v>
      </c>
      <c r="U137" s="72">
        <v>1688.06</v>
      </c>
      <c r="V137" s="69">
        <v>1552.6358496082371</v>
      </c>
      <c r="W137" s="70">
        <v>1823.4841503917628</v>
      </c>
      <c r="X137" s="69">
        <v>1677.02</v>
      </c>
      <c r="Y137" s="69">
        <v>1476.1561321337977</v>
      </c>
      <c r="Z137" s="69">
        <v>1877.8838678662023</v>
      </c>
      <c r="AA137" s="72">
        <v>1162.57</v>
      </c>
      <c r="AB137" s="69">
        <v>1033.4311680803642</v>
      </c>
      <c r="AC137" s="70">
        <v>1291.7088319196357</v>
      </c>
      <c r="AD137" s="69">
        <v>854.70719999999994</v>
      </c>
      <c r="AE137" s="69">
        <v>761.11117170082093</v>
      </c>
      <c r="AF137" s="69">
        <v>948.30322829917895</v>
      </c>
      <c r="AG137" s="72">
        <v>300.58019999999999</v>
      </c>
      <c r="AH137" s="69">
        <v>250.68285003569198</v>
      </c>
      <c r="AI137" s="70">
        <v>350.47754996430797</v>
      </c>
      <c r="AJ137" s="69">
        <v>703.57600000000002</v>
      </c>
      <c r="AK137" s="69">
        <v>584.74626740227825</v>
      </c>
      <c r="AL137" s="69">
        <v>822.40573259772179</v>
      </c>
      <c r="AM137" s="72">
        <v>1154.04</v>
      </c>
      <c r="AN137" s="69">
        <v>1032.5308875577673</v>
      </c>
      <c r="AO137" s="70">
        <v>1275.5491124422326</v>
      </c>
      <c r="AQ137" s="91">
        <f t="shared" si="7"/>
        <v>44738</v>
      </c>
      <c r="AR137" s="68">
        <v>2</v>
      </c>
      <c r="AS137" s="72">
        <v>133.21859837476811</v>
      </c>
      <c r="AT137" s="69">
        <v>80.996907811859003</v>
      </c>
      <c r="AU137" s="70">
        <v>185.44028893767722</v>
      </c>
      <c r="AV137" s="69">
        <v>610.73412284123833</v>
      </c>
      <c r="AW137" s="69">
        <v>495.81839028743093</v>
      </c>
      <c r="AX137" s="69">
        <v>725.64985539504573</v>
      </c>
      <c r="AY137" s="72">
        <v>599.84478183888609</v>
      </c>
      <c r="AZ137" s="69">
        <v>502.26203272933611</v>
      </c>
      <c r="BA137" s="70">
        <v>697.42753094843613</v>
      </c>
      <c r="BB137" s="69">
        <v>473.47777128446899</v>
      </c>
      <c r="BC137" s="69">
        <v>408.79502599375513</v>
      </c>
      <c r="BD137" s="69">
        <v>538.1605165751829</v>
      </c>
      <c r="BE137" s="72">
        <v>540.98990274016444</v>
      </c>
      <c r="BF137" s="69">
        <v>382.99921154392683</v>
      </c>
      <c r="BG137" s="70">
        <v>698.9805939364021</v>
      </c>
      <c r="BH137" s="69">
        <v>170.13541737064094</v>
      </c>
      <c r="BI137" s="69">
        <v>99.774214162838675</v>
      </c>
      <c r="BJ137" s="69">
        <v>240.49662057844318</v>
      </c>
      <c r="BK137" s="72">
        <v>231.66552346793338</v>
      </c>
      <c r="BL137" s="69">
        <v>188.3023707852056</v>
      </c>
      <c r="BM137" s="70">
        <v>275.02867615066117</v>
      </c>
      <c r="BN137" s="69">
        <v>464.56788791322958</v>
      </c>
      <c r="BO137" s="69">
        <v>383.52866554564582</v>
      </c>
      <c r="BP137" s="70">
        <v>545.60711028081334</v>
      </c>
    </row>
    <row r="138" spans="1:68" x14ac:dyDescent="0.3">
      <c r="A138" s="91">
        <f t="shared" si="4"/>
        <v>44745</v>
      </c>
      <c r="B138" s="71">
        <v>27</v>
      </c>
      <c r="C138" s="69">
        <v>10912.2</v>
      </c>
      <c r="D138" s="69">
        <v>10276.46062117779</v>
      </c>
      <c r="E138" s="69">
        <v>11547.939378822211</v>
      </c>
      <c r="F138" s="72">
        <v>9590.8799999999992</v>
      </c>
      <c r="G138" s="69">
        <v>8924.080968551365</v>
      </c>
      <c r="H138" s="70">
        <v>10257.679031448633</v>
      </c>
      <c r="I138" s="69">
        <v>1321.37</v>
      </c>
      <c r="J138" s="69">
        <v>1156.6134101192799</v>
      </c>
      <c r="K138" s="70">
        <v>1486.1265898807198</v>
      </c>
      <c r="M138" s="91">
        <f t="shared" si="5"/>
        <v>44745</v>
      </c>
      <c r="N138" s="68">
        <f t="shared" si="6"/>
        <v>27</v>
      </c>
      <c r="O138" s="72">
        <v>1418.39</v>
      </c>
      <c r="P138" s="69">
        <v>1259.8790584206522</v>
      </c>
      <c r="Q138" s="70">
        <v>1576.900941579348</v>
      </c>
      <c r="R138" s="69">
        <v>564.19920000000002</v>
      </c>
      <c r="S138" s="69">
        <v>480.13544220425484</v>
      </c>
      <c r="T138" s="69">
        <v>648.26295779574525</v>
      </c>
      <c r="U138" s="72">
        <v>1689.63</v>
      </c>
      <c r="V138" s="69">
        <v>1554.2058496082373</v>
      </c>
      <c r="W138" s="70">
        <v>1825.054150391763</v>
      </c>
      <c r="X138" s="69">
        <v>1719.12</v>
      </c>
      <c r="Y138" s="69">
        <v>1518.2561321337976</v>
      </c>
      <c r="Z138" s="69">
        <v>1919.9838678662022</v>
      </c>
      <c r="AA138" s="72">
        <v>1163.6400000000001</v>
      </c>
      <c r="AB138" s="69">
        <v>1034.5011680803643</v>
      </c>
      <c r="AC138" s="70">
        <v>1292.7788319196359</v>
      </c>
      <c r="AD138" s="69">
        <v>855.49860000000001</v>
      </c>
      <c r="AE138" s="69">
        <v>761.902571700821</v>
      </c>
      <c r="AF138" s="69">
        <v>949.09462829917902</v>
      </c>
      <c r="AG138" s="72">
        <v>328.09019999999998</v>
      </c>
      <c r="AH138" s="69">
        <v>278.192850035692</v>
      </c>
      <c r="AI138" s="70">
        <v>377.98754996430796</v>
      </c>
      <c r="AJ138" s="69">
        <v>704.22739999999999</v>
      </c>
      <c r="AK138" s="69">
        <v>585.39766740227822</v>
      </c>
      <c r="AL138" s="69">
        <v>823.05713259772176</v>
      </c>
      <c r="AM138" s="72">
        <v>1148.0899999999999</v>
      </c>
      <c r="AN138" s="69">
        <v>1026.5808875577673</v>
      </c>
      <c r="AO138" s="70">
        <v>1269.5991124422326</v>
      </c>
      <c r="AQ138" s="91">
        <f t="shared" si="7"/>
        <v>44745</v>
      </c>
      <c r="AR138" s="68">
        <v>2</v>
      </c>
      <c r="AS138" s="72">
        <v>117.68064320791387</v>
      </c>
      <c r="AT138" s="69">
        <v>71.549831070411642</v>
      </c>
      <c r="AU138" s="70">
        <v>163.81145534541611</v>
      </c>
      <c r="AV138" s="69">
        <v>580.2386170991399</v>
      </c>
      <c r="AW138" s="69">
        <v>471.06091890576573</v>
      </c>
      <c r="AX138" s="69">
        <v>689.41631529251413</v>
      </c>
      <c r="AY138" s="72">
        <v>529.65632546382449</v>
      </c>
      <c r="AZ138" s="69">
        <v>443.4918344373695</v>
      </c>
      <c r="BA138" s="70">
        <v>615.82081649027941</v>
      </c>
      <c r="BB138" s="69">
        <v>451.02449749920999</v>
      </c>
      <c r="BC138" s="69">
        <v>389.4091388468479</v>
      </c>
      <c r="BD138" s="69">
        <v>512.63985615157208</v>
      </c>
      <c r="BE138" s="72">
        <v>485.73483459222024</v>
      </c>
      <c r="BF138" s="69">
        <v>343.88083349790827</v>
      </c>
      <c r="BG138" s="70">
        <v>627.58883568653221</v>
      </c>
      <c r="BH138" s="69">
        <v>145.99621773650378</v>
      </c>
      <c r="BI138" s="69">
        <v>85.618021929395283</v>
      </c>
      <c r="BJ138" s="69">
        <v>206.37441354361226</v>
      </c>
      <c r="BK138" s="72">
        <v>224.49174082845352</v>
      </c>
      <c r="BL138" s="69">
        <v>182.47137678018359</v>
      </c>
      <c r="BM138" s="70">
        <v>266.51210487672347</v>
      </c>
      <c r="BN138" s="69">
        <v>435.37228111671328</v>
      </c>
      <c r="BO138" s="69">
        <v>359.42594039871381</v>
      </c>
      <c r="BP138" s="70">
        <v>511.31862183471276</v>
      </c>
    </row>
    <row r="139" spans="1:68" x14ac:dyDescent="0.3">
      <c r="A139" s="91">
        <f t="shared" si="4"/>
        <v>44752</v>
      </c>
      <c r="B139" s="71">
        <v>28</v>
      </c>
      <c r="C139" s="69">
        <v>10610.6</v>
      </c>
      <c r="D139" s="69">
        <v>9974.8606211777897</v>
      </c>
      <c r="E139" s="69">
        <v>11246.339378822211</v>
      </c>
      <c r="F139" s="72">
        <v>9444.09</v>
      </c>
      <c r="G139" s="69">
        <v>8777.2909685513659</v>
      </c>
      <c r="H139" s="70">
        <v>10110.889031448634</v>
      </c>
      <c r="I139" s="69">
        <v>1166.54</v>
      </c>
      <c r="J139" s="69">
        <v>1001.78341011928</v>
      </c>
      <c r="K139" s="70">
        <v>1331.2965898807199</v>
      </c>
      <c r="M139" s="91">
        <f t="shared" si="5"/>
        <v>44752</v>
      </c>
      <c r="N139" s="68">
        <f t="shared" si="6"/>
        <v>28</v>
      </c>
      <c r="O139" s="72">
        <v>1398.55</v>
      </c>
      <c r="P139" s="69">
        <v>1240.0390584206521</v>
      </c>
      <c r="Q139" s="70">
        <v>1557.0609415793479</v>
      </c>
      <c r="R139" s="69">
        <v>556.30700000000002</v>
      </c>
      <c r="S139" s="69">
        <v>472.24324220425484</v>
      </c>
      <c r="T139" s="69">
        <v>640.37075779574525</v>
      </c>
      <c r="U139" s="72">
        <v>1665.99</v>
      </c>
      <c r="V139" s="69">
        <v>1530.5658496082374</v>
      </c>
      <c r="W139" s="70">
        <v>1801.4141503917626</v>
      </c>
      <c r="X139" s="69">
        <v>1733</v>
      </c>
      <c r="Y139" s="69">
        <v>1532.1361321337977</v>
      </c>
      <c r="Z139" s="69">
        <v>1933.8638678662023</v>
      </c>
      <c r="AA139" s="72">
        <v>1147.3699999999999</v>
      </c>
      <c r="AB139" s="69">
        <v>1018.2311680803642</v>
      </c>
      <c r="AC139" s="70">
        <v>1276.5088319196357</v>
      </c>
      <c r="AD139" s="69">
        <v>843.53160000000003</v>
      </c>
      <c r="AE139" s="69">
        <v>749.93557170082101</v>
      </c>
      <c r="AF139" s="69">
        <v>937.12762829917904</v>
      </c>
      <c r="AG139" s="72">
        <v>305.28039999999999</v>
      </c>
      <c r="AH139" s="69">
        <v>255.38305003569198</v>
      </c>
      <c r="AI139" s="70">
        <v>355.17774996430796</v>
      </c>
      <c r="AJ139" s="69">
        <v>694.37649999999996</v>
      </c>
      <c r="AK139" s="69">
        <v>575.54676740227819</v>
      </c>
      <c r="AL139" s="69">
        <v>813.20623259772174</v>
      </c>
      <c r="AM139" s="72">
        <v>1099.69</v>
      </c>
      <c r="AN139" s="69">
        <v>978.18088755776739</v>
      </c>
      <c r="AO139" s="70">
        <v>1221.1991124422327</v>
      </c>
      <c r="AQ139" s="91">
        <f t="shared" si="7"/>
        <v>44752</v>
      </c>
      <c r="AR139" s="68">
        <v>2</v>
      </c>
      <c r="AS139" s="72">
        <v>109.80115481409297</v>
      </c>
      <c r="AT139" s="69">
        <v>66.759102126968514</v>
      </c>
      <c r="AU139" s="70">
        <v>152.84320750121742</v>
      </c>
      <c r="AV139" s="69">
        <v>577.96436835461895</v>
      </c>
      <c r="AW139" s="69">
        <v>469.21459280501381</v>
      </c>
      <c r="AX139" s="69">
        <v>686.7141439042241</v>
      </c>
      <c r="AY139" s="72">
        <v>535.55125704574778</v>
      </c>
      <c r="AZ139" s="69">
        <v>448.42777854954556</v>
      </c>
      <c r="BA139" s="70">
        <v>622.67473554194999</v>
      </c>
      <c r="BB139" s="69">
        <v>461.94737881588526</v>
      </c>
      <c r="BC139" s="69">
        <v>398.83982350108954</v>
      </c>
      <c r="BD139" s="69">
        <v>525.05493413068098</v>
      </c>
      <c r="BE139" s="72">
        <v>478.01674259214349</v>
      </c>
      <c r="BF139" s="69">
        <v>338.41673308553391</v>
      </c>
      <c r="BG139" s="70">
        <v>617.61675209875307</v>
      </c>
      <c r="BH139" s="69">
        <v>137.34662307666039</v>
      </c>
      <c r="BI139" s="69">
        <v>80.545553637076722</v>
      </c>
      <c r="BJ139" s="69">
        <v>194.14769251624406</v>
      </c>
      <c r="BK139" s="72">
        <v>209.28973424322507</v>
      </c>
      <c r="BL139" s="69">
        <v>170.11488178757821</v>
      </c>
      <c r="BM139" s="70">
        <v>248.46458669887193</v>
      </c>
      <c r="BN139" s="69">
        <v>432.24550473193449</v>
      </c>
      <c r="BO139" s="69">
        <v>356.84459888649587</v>
      </c>
      <c r="BP139" s="70">
        <v>507.6464105773731</v>
      </c>
    </row>
    <row r="140" spans="1:68" x14ac:dyDescent="0.3">
      <c r="A140" s="91">
        <f t="shared" si="4"/>
        <v>44759</v>
      </c>
      <c r="B140" s="71">
        <v>29</v>
      </c>
      <c r="C140" s="69">
        <v>10323</v>
      </c>
      <c r="D140" s="69">
        <v>9687.2606211777893</v>
      </c>
      <c r="E140" s="69">
        <v>10958.739378822211</v>
      </c>
      <c r="F140" s="72">
        <v>9235.48</v>
      </c>
      <c r="G140" s="69">
        <v>8568.6809685513654</v>
      </c>
      <c r="H140" s="70">
        <v>9902.2790314486338</v>
      </c>
      <c r="I140" s="69">
        <v>1087.51</v>
      </c>
      <c r="J140" s="69">
        <v>922.75341011928003</v>
      </c>
      <c r="K140" s="70">
        <v>1252.2665898807199</v>
      </c>
      <c r="M140" s="91">
        <f t="shared" si="5"/>
        <v>44759</v>
      </c>
      <c r="N140" s="68">
        <f t="shared" si="6"/>
        <v>29</v>
      </c>
      <c r="O140" s="72">
        <v>1362.67</v>
      </c>
      <c r="P140" s="69">
        <v>1204.1590584206522</v>
      </c>
      <c r="Q140" s="70">
        <v>1521.180941579348</v>
      </c>
      <c r="R140" s="69">
        <v>542.03489999999999</v>
      </c>
      <c r="S140" s="69">
        <v>457.97114220425482</v>
      </c>
      <c r="T140" s="69">
        <v>626.09865779574511</v>
      </c>
      <c r="U140" s="72">
        <v>1623.25</v>
      </c>
      <c r="V140" s="69">
        <v>1487.8258496082371</v>
      </c>
      <c r="W140" s="70">
        <v>1758.6741503917629</v>
      </c>
      <c r="X140" s="69">
        <v>1719.83</v>
      </c>
      <c r="Y140" s="69">
        <v>1518.9661321337976</v>
      </c>
      <c r="Z140" s="69">
        <v>1920.6938678662023</v>
      </c>
      <c r="AA140" s="72">
        <v>1117.93</v>
      </c>
      <c r="AB140" s="69">
        <v>988.7911680803644</v>
      </c>
      <c r="AC140" s="70">
        <v>1247.0688319196358</v>
      </c>
      <c r="AD140" s="69">
        <v>821.89070000000004</v>
      </c>
      <c r="AE140" s="69">
        <v>728.29467170082103</v>
      </c>
      <c r="AF140" s="69">
        <v>915.48672829917905</v>
      </c>
      <c r="AG140" s="72">
        <v>287.483</v>
      </c>
      <c r="AH140" s="69">
        <v>237.585650035692</v>
      </c>
      <c r="AI140" s="70">
        <v>337.38034996430798</v>
      </c>
      <c r="AJ140" s="69">
        <v>676.56219999999996</v>
      </c>
      <c r="AK140" s="69">
        <v>557.73246740227819</v>
      </c>
      <c r="AL140" s="69">
        <v>795.39193259772173</v>
      </c>
      <c r="AM140" s="72">
        <v>1083.83</v>
      </c>
      <c r="AN140" s="69">
        <v>962.32088755776726</v>
      </c>
      <c r="AO140" s="70">
        <v>1205.3391124422326</v>
      </c>
      <c r="AQ140" s="91">
        <f t="shared" si="7"/>
        <v>44759</v>
      </c>
      <c r="AR140" s="68">
        <v>2</v>
      </c>
      <c r="AS140" s="72">
        <v>103.97913502753995</v>
      </c>
      <c r="AT140" s="69">
        <v>63.219314096744291</v>
      </c>
      <c r="AU140" s="70">
        <v>144.73895595833562</v>
      </c>
      <c r="AV140" s="69">
        <v>524.8144121337923</v>
      </c>
      <c r="AW140" s="69">
        <v>426.06533234669791</v>
      </c>
      <c r="AX140" s="69">
        <v>623.56349192088669</v>
      </c>
      <c r="AY140" s="72">
        <v>483.75572787520213</v>
      </c>
      <c r="AZ140" s="69">
        <v>405.05834606446422</v>
      </c>
      <c r="BA140" s="70">
        <v>562.45310968594003</v>
      </c>
      <c r="BB140" s="69">
        <v>433.41455764488876</v>
      </c>
      <c r="BC140" s="69">
        <v>374.20492809590519</v>
      </c>
      <c r="BD140" s="69">
        <v>492.62418719387233</v>
      </c>
      <c r="BE140" s="72">
        <v>481.51413020726818</v>
      </c>
      <c r="BF140" s="69">
        <v>340.89274362153759</v>
      </c>
      <c r="BG140" s="70">
        <v>622.13551679299871</v>
      </c>
      <c r="BH140" s="69">
        <v>137.98090444426367</v>
      </c>
      <c r="BI140" s="69">
        <v>80.917521602293988</v>
      </c>
      <c r="BJ140" s="69">
        <v>195.04428728623336</v>
      </c>
      <c r="BK140" s="72">
        <v>229.19113936282326</v>
      </c>
      <c r="BL140" s="69">
        <v>186.29114189689</v>
      </c>
      <c r="BM140" s="70">
        <v>272.09113682875653</v>
      </c>
      <c r="BN140" s="69">
        <v>458.46077280686052</v>
      </c>
      <c r="BO140" s="69">
        <v>378.48687559843177</v>
      </c>
      <c r="BP140" s="70">
        <v>538.43467001528927</v>
      </c>
    </row>
    <row r="141" spans="1:68" x14ac:dyDescent="0.3">
      <c r="A141" s="91">
        <f t="shared" si="4"/>
        <v>44766</v>
      </c>
      <c r="B141" s="71">
        <v>30</v>
      </c>
      <c r="C141" s="69">
        <v>9945.1200000000008</v>
      </c>
      <c r="D141" s="69">
        <v>9309.3806211777901</v>
      </c>
      <c r="E141" s="69">
        <v>10580.859378822212</v>
      </c>
      <c r="F141" s="72">
        <v>8811.9</v>
      </c>
      <c r="G141" s="69">
        <v>8145.1009685513654</v>
      </c>
      <c r="H141" s="70">
        <v>9478.6990314486338</v>
      </c>
      <c r="I141" s="69">
        <v>1133.22</v>
      </c>
      <c r="J141" s="69">
        <v>968.46341011928007</v>
      </c>
      <c r="K141" s="70">
        <v>1297.97658988072</v>
      </c>
      <c r="M141" s="91">
        <f t="shared" si="5"/>
        <v>44766</v>
      </c>
      <c r="N141" s="68">
        <f t="shared" si="6"/>
        <v>30</v>
      </c>
      <c r="O141" s="72">
        <v>1302.8800000000001</v>
      </c>
      <c r="P141" s="69">
        <v>1144.3690584206522</v>
      </c>
      <c r="Q141" s="70">
        <v>1461.390941579348</v>
      </c>
      <c r="R141" s="69">
        <v>518.25519999999995</v>
      </c>
      <c r="S141" s="69">
        <v>434.19144220425477</v>
      </c>
      <c r="T141" s="69">
        <v>602.31895779574506</v>
      </c>
      <c r="U141" s="72">
        <v>1552.04</v>
      </c>
      <c r="V141" s="69">
        <v>1416.6158496082371</v>
      </c>
      <c r="W141" s="70">
        <v>1687.4641503917628</v>
      </c>
      <c r="X141" s="69">
        <v>1630.49</v>
      </c>
      <c r="Y141" s="69">
        <v>1429.6261321337977</v>
      </c>
      <c r="Z141" s="69">
        <v>1831.3538678662023</v>
      </c>
      <c r="AA141" s="72">
        <v>1068.8900000000001</v>
      </c>
      <c r="AB141" s="69">
        <v>939.75116808036444</v>
      </c>
      <c r="AC141" s="70">
        <v>1198.0288319196359</v>
      </c>
      <c r="AD141" s="69">
        <v>785.83339999999998</v>
      </c>
      <c r="AE141" s="69">
        <v>692.23737170082097</v>
      </c>
      <c r="AF141" s="69">
        <v>879.42942829917899</v>
      </c>
      <c r="AG141" s="72">
        <v>288.2389</v>
      </c>
      <c r="AH141" s="69">
        <v>238.34155003569199</v>
      </c>
      <c r="AI141" s="70">
        <v>338.13624996430798</v>
      </c>
      <c r="AJ141" s="69">
        <v>646.88059999999996</v>
      </c>
      <c r="AK141" s="69">
        <v>528.05086740227819</v>
      </c>
      <c r="AL141" s="69">
        <v>765.71033259772173</v>
      </c>
      <c r="AM141" s="72">
        <v>1018.39</v>
      </c>
      <c r="AN141" s="69">
        <v>896.88088755776732</v>
      </c>
      <c r="AO141" s="70">
        <v>1139.8991124422325</v>
      </c>
      <c r="AQ141" s="91">
        <f t="shared" si="7"/>
        <v>44766</v>
      </c>
      <c r="AR141" s="68">
        <v>2</v>
      </c>
      <c r="AS141" s="72">
        <v>98.609325114498262</v>
      </c>
      <c r="AT141" s="69">
        <v>59.954469669614944</v>
      </c>
      <c r="AU141" s="70">
        <v>137.26418055938157</v>
      </c>
      <c r="AV141" s="69">
        <v>582.33064420997357</v>
      </c>
      <c r="AW141" s="69">
        <v>472.75931019542497</v>
      </c>
      <c r="AX141" s="69">
        <v>691.90197822452217</v>
      </c>
      <c r="AY141" s="72">
        <v>490.47191471949014</v>
      </c>
      <c r="AZ141" s="69">
        <v>410.68194363292349</v>
      </c>
      <c r="BA141" s="70">
        <v>570.26188580605685</v>
      </c>
      <c r="BB141" s="69">
        <v>469.46801178492041</v>
      </c>
      <c r="BC141" s="69">
        <v>405.33304775895886</v>
      </c>
      <c r="BD141" s="69">
        <v>533.60297581088196</v>
      </c>
      <c r="BE141" s="72">
        <v>483.31325731365638</v>
      </c>
      <c r="BF141" s="69">
        <v>342.16645364777617</v>
      </c>
      <c r="BG141" s="70">
        <v>624.46006097953659</v>
      </c>
      <c r="BH141" s="69">
        <v>133.419609277604</v>
      </c>
      <c r="BI141" s="69">
        <v>78.242595664758085</v>
      </c>
      <c r="BJ141" s="69">
        <v>188.59662289044991</v>
      </c>
      <c r="BK141" s="72">
        <v>219.00853545606645</v>
      </c>
      <c r="BL141" s="69">
        <v>178.01451778939992</v>
      </c>
      <c r="BM141" s="70">
        <v>260.00255312273299</v>
      </c>
      <c r="BN141" s="69">
        <v>439.83197977869924</v>
      </c>
      <c r="BO141" s="69">
        <v>363.10768922610293</v>
      </c>
      <c r="BP141" s="70">
        <v>516.55627033129554</v>
      </c>
    </row>
    <row r="142" spans="1:68" x14ac:dyDescent="0.3">
      <c r="A142" s="91">
        <f t="shared" si="4"/>
        <v>44773</v>
      </c>
      <c r="B142" s="71">
        <v>31</v>
      </c>
      <c r="C142" s="69">
        <v>10376.799999999999</v>
      </c>
      <c r="D142" s="69">
        <v>9741.0606211777886</v>
      </c>
      <c r="E142" s="69">
        <v>11012.53937882221</v>
      </c>
      <c r="F142" s="72">
        <v>9049.43</v>
      </c>
      <c r="G142" s="69">
        <v>8382.6309685513661</v>
      </c>
      <c r="H142" s="70">
        <v>9716.2290314486345</v>
      </c>
      <c r="I142" s="69">
        <v>1327.4</v>
      </c>
      <c r="J142" s="69">
        <v>1162.6434101192801</v>
      </c>
      <c r="K142" s="70">
        <v>1492.15658988072</v>
      </c>
      <c r="M142" s="91">
        <f t="shared" si="5"/>
        <v>44773</v>
      </c>
      <c r="N142" s="68">
        <f t="shared" si="6"/>
        <v>31</v>
      </c>
      <c r="O142" s="72">
        <v>1336.53</v>
      </c>
      <c r="P142" s="69">
        <v>1178.0190584206521</v>
      </c>
      <c r="Q142" s="70">
        <v>1495.0409415793479</v>
      </c>
      <c r="R142" s="69">
        <v>531.63980000000004</v>
      </c>
      <c r="S142" s="69">
        <v>447.57604220425486</v>
      </c>
      <c r="T142" s="69">
        <v>615.70355779574516</v>
      </c>
      <c r="U142" s="72">
        <v>1592.12</v>
      </c>
      <c r="V142" s="69">
        <v>1456.695849608237</v>
      </c>
      <c r="W142" s="70">
        <v>1727.5441503917627</v>
      </c>
      <c r="X142" s="69">
        <v>1676.53</v>
      </c>
      <c r="Y142" s="69">
        <v>1475.6661321337976</v>
      </c>
      <c r="Z142" s="69">
        <v>1877.3938678662023</v>
      </c>
      <c r="AA142" s="72">
        <v>1096.49</v>
      </c>
      <c r="AB142" s="69">
        <v>967.35116808036435</v>
      </c>
      <c r="AC142" s="70">
        <v>1225.6288319196358</v>
      </c>
      <c r="AD142" s="69">
        <v>806.12860000000001</v>
      </c>
      <c r="AE142" s="69">
        <v>712.53257170082099</v>
      </c>
      <c r="AF142" s="69">
        <v>899.72462829917902</v>
      </c>
      <c r="AG142" s="72">
        <v>308.17880000000002</v>
      </c>
      <c r="AH142" s="69">
        <v>258.28145003569205</v>
      </c>
      <c r="AI142" s="70">
        <v>358.076149964308</v>
      </c>
      <c r="AJ142" s="69">
        <v>663.58720000000005</v>
      </c>
      <c r="AK142" s="69">
        <v>544.75746740227828</v>
      </c>
      <c r="AL142" s="69">
        <v>782.41693259772183</v>
      </c>
      <c r="AM142" s="72">
        <v>1038.22</v>
      </c>
      <c r="AN142" s="69">
        <v>916.71088755776736</v>
      </c>
      <c r="AO142" s="70">
        <v>1159.7291124422327</v>
      </c>
      <c r="AQ142" s="91">
        <f t="shared" si="7"/>
        <v>44773</v>
      </c>
      <c r="AR142" s="68">
        <v>2</v>
      </c>
      <c r="AS142" s="72">
        <v>114.65282723195619</v>
      </c>
      <c r="AT142" s="69">
        <v>69.708918957029368</v>
      </c>
      <c r="AU142" s="70">
        <v>159.59673550688302</v>
      </c>
      <c r="AV142" s="69">
        <v>556.49783836551717</v>
      </c>
      <c r="AW142" s="69">
        <v>451.78720509866145</v>
      </c>
      <c r="AX142" s="69">
        <v>661.20847163237295</v>
      </c>
      <c r="AY142" s="72">
        <v>502.10955772634952</v>
      </c>
      <c r="AZ142" s="69">
        <v>420.42637487542697</v>
      </c>
      <c r="BA142" s="70">
        <v>583.79274057727207</v>
      </c>
      <c r="BB142" s="69">
        <v>445.48608727045007</v>
      </c>
      <c r="BC142" s="69">
        <v>384.62734191625935</v>
      </c>
      <c r="BD142" s="69">
        <v>506.34483262464079</v>
      </c>
      <c r="BE142" s="72">
        <v>504.84464405546873</v>
      </c>
      <c r="BF142" s="69">
        <v>357.40981420550963</v>
      </c>
      <c r="BG142" s="70">
        <v>652.27947390542784</v>
      </c>
      <c r="BH142" s="69">
        <v>128.52213022849634</v>
      </c>
      <c r="BI142" s="69">
        <v>75.370518051199397</v>
      </c>
      <c r="BJ142" s="69">
        <v>181.67374240579329</v>
      </c>
      <c r="BK142" s="72">
        <v>222.40249363262421</v>
      </c>
      <c r="BL142" s="69">
        <v>180.77319487446962</v>
      </c>
      <c r="BM142" s="70">
        <v>264.03179239077883</v>
      </c>
      <c r="BN142" s="69">
        <v>416.53969438451463</v>
      </c>
      <c r="BO142" s="69">
        <v>343.87851009607994</v>
      </c>
      <c r="BP142" s="70">
        <v>489.20087867294933</v>
      </c>
    </row>
    <row r="143" spans="1:68" x14ac:dyDescent="0.3">
      <c r="A143" s="91">
        <f t="shared" si="4"/>
        <v>44780</v>
      </c>
      <c r="B143" s="71">
        <v>32</v>
      </c>
      <c r="C143" s="69">
        <v>10302.799999999999</v>
      </c>
      <c r="D143" s="69">
        <v>9667.0606211777886</v>
      </c>
      <c r="E143" s="69">
        <v>10938.53937882221</v>
      </c>
      <c r="F143" s="72">
        <v>9081.2199999999993</v>
      </c>
      <c r="G143" s="69">
        <v>8414.4209685513651</v>
      </c>
      <c r="H143" s="70">
        <v>9748.0190314486335</v>
      </c>
      <c r="I143" s="69">
        <v>1221.56</v>
      </c>
      <c r="J143" s="69">
        <v>1056.80341011928</v>
      </c>
      <c r="K143" s="70">
        <v>1386.3165898807199</v>
      </c>
      <c r="M143" s="91">
        <f t="shared" si="5"/>
        <v>44780</v>
      </c>
      <c r="N143" s="68">
        <f t="shared" si="6"/>
        <v>32</v>
      </c>
      <c r="O143" s="72">
        <v>1331.12</v>
      </c>
      <c r="P143" s="69">
        <v>1172.609058420652</v>
      </c>
      <c r="Q143" s="70">
        <v>1489.6309415793478</v>
      </c>
      <c r="R143" s="69">
        <v>529.48789999999997</v>
      </c>
      <c r="S143" s="69">
        <v>445.42414220425479</v>
      </c>
      <c r="T143" s="69">
        <v>613.55165779574509</v>
      </c>
      <c r="U143" s="72">
        <v>1585.68</v>
      </c>
      <c r="V143" s="69">
        <v>1450.2558496082374</v>
      </c>
      <c r="W143" s="70">
        <v>1721.1041503917627</v>
      </c>
      <c r="X143" s="69">
        <v>1709.05</v>
      </c>
      <c r="Y143" s="69">
        <v>1508.1861321337976</v>
      </c>
      <c r="Z143" s="69">
        <v>1909.9138678662023</v>
      </c>
      <c r="AA143" s="72">
        <v>1092.05</v>
      </c>
      <c r="AB143" s="69">
        <v>962.91116808036429</v>
      </c>
      <c r="AC143" s="70">
        <v>1221.1888319196357</v>
      </c>
      <c r="AD143" s="69">
        <v>802.86559999999997</v>
      </c>
      <c r="AE143" s="69">
        <v>709.26957170082096</v>
      </c>
      <c r="AF143" s="69">
        <v>896.46162829917898</v>
      </c>
      <c r="AG143" s="72">
        <v>312.596</v>
      </c>
      <c r="AH143" s="69">
        <v>262.69865003569203</v>
      </c>
      <c r="AI143" s="70">
        <v>362.49334996430798</v>
      </c>
      <c r="AJ143" s="69">
        <v>660.90120000000002</v>
      </c>
      <c r="AK143" s="69">
        <v>542.07146740227824</v>
      </c>
      <c r="AL143" s="69">
        <v>779.73093259772179</v>
      </c>
      <c r="AM143" s="72">
        <v>1057.47</v>
      </c>
      <c r="AN143" s="69">
        <v>935.96088755776736</v>
      </c>
      <c r="AO143" s="70">
        <v>1178.9791124422327</v>
      </c>
      <c r="AQ143" s="91">
        <f t="shared" si="7"/>
        <v>44780</v>
      </c>
      <c r="AR143" s="68">
        <v>2</v>
      </c>
      <c r="AS143" s="72">
        <v>110.27467418975806</v>
      </c>
      <c r="AT143" s="69">
        <v>67.047001907372902</v>
      </c>
      <c r="AU143" s="70">
        <v>153.50234647214322</v>
      </c>
      <c r="AV143" s="69">
        <v>565.52935117197319</v>
      </c>
      <c r="AW143" s="69">
        <v>459.11934845545471</v>
      </c>
      <c r="AX143" s="69">
        <v>671.93935388849172</v>
      </c>
      <c r="AY143" s="72">
        <v>508.8246177618642</v>
      </c>
      <c r="AZ143" s="69">
        <v>426.04902894436412</v>
      </c>
      <c r="BA143" s="70">
        <v>591.60020657936423</v>
      </c>
      <c r="BB143" s="69">
        <v>481.88993117386968</v>
      </c>
      <c r="BC143" s="69">
        <v>416.05798389634504</v>
      </c>
      <c r="BD143" s="69">
        <v>547.72187845139433</v>
      </c>
      <c r="BE143" s="72">
        <v>464.02763413047234</v>
      </c>
      <c r="BF143" s="69">
        <v>328.51300385900925</v>
      </c>
      <c r="BG143" s="70">
        <v>599.54226440193543</v>
      </c>
      <c r="BH143" s="69">
        <v>130.37915242224341</v>
      </c>
      <c r="BI143" s="69">
        <v>76.459550146500419</v>
      </c>
      <c r="BJ143" s="69">
        <v>184.2987546979864</v>
      </c>
      <c r="BK143" s="72">
        <v>223.1071940281924</v>
      </c>
      <c r="BL143" s="69">
        <v>181.34598944999533</v>
      </c>
      <c r="BM143" s="70">
        <v>264.86839860638946</v>
      </c>
      <c r="BN143" s="69">
        <v>403.15895205635945</v>
      </c>
      <c r="BO143" s="69">
        <v>332.83190445964811</v>
      </c>
      <c r="BP143" s="70">
        <v>473.48599965307079</v>
      </c>
    </row>
    <row r="144" spans="1:68" x14ac:dyDescent="0.3">
      <c r="A144" s="91">
        <f t="shared" si="4"/>
        <v>44787</v>
      </c>
      <c r="B144" s="71">
        <v>33</v>
      </c>
      <c r="C144" s="69">
        <v>9979.1</v>
      </c>
      <c r="D144" s="69">
        <v>9343.3606211777897</v>
      </c>
      <c r="E144" s="69">
        <v>10614.839378822211</v>
      </c>
      <c r="F144" s="72">
        <v>8953.92</v>
      </c>
      <c r="G144" s="69">
        <v>8287.1209685513659</v>
      </c>
      <c r="H144" s="70">
        <v>9620.7190314486343</v>
      </c>
      <c r="I144" s="69">
        <v>1025.18</v>
      </c>
      <c r="J144" s="69">
        <v>860.42341011928011</v>
      </c>
      <c r="K144" s="70">
        <v>1189.93658988072</v>
      </c>
      <c r="M144" s="91">
        <f t="shared" si="5"/>
        <v>44787</v>
      </c>
      <c r="N144" s="68">
        <f t="shared" si="6"/>
        <v>33</v>
      </c>
      <c r="O144" s="72">
        <v>1315.55</v>
      </c>
      <c r="P144" s="69">
        <v>1157.0390584206521</v>
      </c>
      <c r="Q144" s="70">
        <v>1474.0609415793479</v>
      </c>
      <c r="R144" s="69">
        <v>523.29359999999997</v>
      </c>
      <c r="S144" s="69">
        <v>439.22984220425479</v>
      </c>
      <c r="T144" s="69">
        <v>607.3573577957452</v>
      </c>
      <c r="U144" s="72">
        <v>1567.13</v>
      </c>
      <c r="V144" s="69">
        <v>1431.7058496082373</v>
      </c>
      <c r="W144" s="70">
        <v>1702.554150391763</v>
      </c>
      <c r="X144" s="69">
        <v>1679.23</v>
      </c>
      <c r="Y144" s="69">
        <v>1478.3661321337977</v>
      </c>
      <c r="Z144" s="69">
        <v>1880.0938678662023</v>
      </c>
      <c r="AA144" s="72">
        <v>1079.28</v>
      </c>
      <c r="AB144" s="69">
        <v>950.14116808036431</v>
      </c>
      <c r="AC144" s="70">
        <v>1208.4188319196357</v>
      </c>
      <c r="AD144" s="69">
        <v>793.47310000000004</v>
      </c>
      <c r="AE144" s="69">
        <v>699.87707170082103</v>
      </c>
      <c r="AF144" s="69">
        <v>887.06912829917906</v>
      </c>
      <c r="AG144" s="72">
        <v>291.90780000000001</v>
      </c>
      <c r="AH144" s="69">
        <v>242.010450035692</v>
      </c>
      <c r="AI144" s="70">
        <v>341.80514996430799</v>
      </c>
      <c r="AJ144" s="69">
        <v>653.1694</v>
      </c>
      <c r="AK144" s="69">
        <v>534.33966740227822</v>
      </c>
      <c r="AL144" s="69">
        <v>771.99913259772177</v>
      </c>
      <c r="AM144" s="72">
        <v>1050.9000000000001</v>
      </c>
      <c r="AN144" s="69">
        <v>929.39088755776743</v>
      </c>
      <c r="AO144" s="70">
        <v>1172.4091124422328</v>
      </c>
      <c r="AQ144" s="91">
        <f t="shared" si="7"/>
        <v>44787</v>
      </c>
      <c r="AR144" s="68">
        <v>2</v>
      </c>
      <c r="AS144" s="72">
        <v>108.31200378508633</v>
      </c>
      <c r="AT144" s="69">
        <v>65.853698301332486</v>
      </c>
      <c r="AU144" s="70">
        <v>150.77030926884018</v>
      </c>
      <c r="AV144" s="69">
        <v>556.82943154976249</v>
      </c>
      <c r="AW144" s="69">
        <v>452.05640570935918</v>
      </c>
      <c r="AX144" s="69">
        <v>661.6024573901658</v>
      </c>
      <c r="AY144" s="72">
        <v>472.3069250155707</v>
      </c>
      <c r="AZ144" s="69">
        <v>395.47203445403767</v>
      </c>
      <c r="BA144" s="70">
        <v>549.14181557710378</v>
      </c>
      <c r="BB144" s="69">
        <v>454.58154195960265</v>
      </c>
      <c r="BC144" s="69">
        <v>392.48024834941742</v>
      </c>
      <c r="BD144" s="69">
        <v>516.68283556978793</v>
      </c>
      <c r="BE144" s="72">
        <v>418.12013420540285</v>
      </c>
      <c r="BF144" s="69">
        <v>296.01233021205701</v>
      </c>
      <c r="BG144" s="70">
        <v>540.22793819874869</v>
      </c>
      <c r="BH144" s="69">
        <v>118.09771138799194</v>
      </c>
      <c r="BI144" s="69">
        <v>69.257221866373982</v>
      </c>
      <c r="BJ144" s="69">
        <v>166.93820090960989</v>
      </c>
      <c r="BK144" s="72">
        <v>220.18905375263776</v>
      </c>
      <c r="BL144" s="69">
        <v>178.97406667121902</v>
      </c>
      <c r="BM144" s="70">
        <v>261.4040408340565</v>
      </c>
      <c r="BN144" s="69">
        <v>361.88519136400839</v>
      </c>
      <c r="BO144" s="69">
        <v>298.75793858247079</v>
      </c>
      <c r="BP144" s="70">
        <v>425.012444145546</v>
      </c>
    </row>
    <row r="145" spans="1:68" x14ac:dyDescent="0.3">
      <c r="A145" s="91">
        <f t="shared" si="4"/>
        <v>44794</v>
      </c>
      <c r="B145" s="71">
        <v>34</v>
      </c>
      <c r="C145" s="69">
        <v>9822.34</v>
      </c>
      <c r="D145" s="69">
        <v>9186.6006211777894</v>
      </c>
      <c r="E145" s="69">
        <v>10458.079378822211</v>
      </c>
      <c r="F145" s="72">
        <v>8743.07</v>
      </c>
      <c r="G145" s="69">
        <v>8076.2709685513655</v>
      </c>
      <c r="H145" s="70">
        <v>9409.8690314486339</v>
      </c>
      <c r="I145" s="69">
        <v>1079.27</v>
      </c>
      <c r="J145" s="69">
        <v>914.51341011928002</v>
      </c>
      <c r="K145" s="70">
        <v>1244.0265898807199</v>
      </c>
      <c r="M145" s="91">
        <f t="shared" si="5"/>
        <v>44794</v>
      </c>
      <c r="N145" s="68">
        <f t="shared" si="6"/>
        <v>34</v>
      </c>
      <c r="O145" s="72">
        <v>1284.1400000000001</v>
      </c>
      <c r="P145" s="69">
        <v>1125.6290584206522</v>
      </c>
      <c r="Q145" s="70">
        <v>1442.650941579348</v>
      </c>
      <c r="R145" s="69">
        <v>510.798</v>
      </c>
      <c r="S145" s="69">
        <v>426.73424220425483</v>
      </c>
      <c r="T145" s="69">
        <v>594.86175779574523</v>
      </c>
      <c r="U145" s="72">
        <v>1529.7</v>
      </c>
      <c r="V145" s="69">
        <v>1394.2758496082374</v>
      </c>
      <c r="W145" s="70">
        <v>1665.1241503917627</v>
      </c>
      <c r="X145" s="69">
        <v>1665.43</v>
      </c>
      <c r="Y145" s="69">
        <v>1464.5661321337977</v>
      </c>
      <c r="Z145" s="69">
        <v>1866.2938678662024</v>
      </c>
      <c r="AA145" s="72">
        <v>1053.51</v>
      </c>
      <c r="AB145" s="69">
        <v>924.37116808036433</v>
      </c>
      <c r="AC145" s="70">
        <v>1182.6488319196358</v>
      </c>
      <c r="AD145" s="69">
        <v>774.52599999999995</v>
      </c>
      <c r="AE145" s="69">
        <v>680.92997170082094</v>
      </c>
      <c r="AF145" s="69">
        <v>868.12202829917896</v>
      </c>
      <c r="AG145" s="72">
        <v>280.85890000000001</v>
      </c>
      <c r="AH145" s="69">
        <v>230.961550035692</v>
      </c>
      <c r="AI145" s="70">
        <v>330.75624996430798</v>
      </c>
      <c r="AJ145" s="69">
        <v>637.57259999999997</v>
      </c>
      <c r="AK145" s="69">
        <v>518.74286740227819</v>
      </c>
      <c r="AL145" s="69">
        <v>756.40233259772174</v>
      </c>
      <c r="AM145" s="72">
        <v>1006.54</v>
      </c>
      <c r="AN145" s="69">
        <v>885.0308875577673</v>
      </c>
      <c r="AO145" s="70">
        <v>1128.0491124422326</v>
      </c>
      <c r="AQ145" s="91">
        <f t="shared" si="7"/>
        <v>44794</v>
      </c>
      <c r="AR145" s="68">
        <v>2</v>
      </c>
      <c r="AS145" s="72">
        <v>100.82852427921451</v>
      </c>
      <c r="AT145" s="69">
        <v>61.303742761762422</v>
      </c>
      <c r="AU145" s="70">
        <v>140.35330579666658</v>
      </c>
      <c r="AV145" s="69">
        <v>561.42470610342855</v>
      </c>
      <c r="AW145" s="69">
        <v>455.7870334030074</v>
      </c>
      <c r="AX145" s="69">
        <v>667.0623788038497</v>
      </c>
      <c r="AY145" s="72">
        <v>455.03918685539406</v>
      </c>
      <c r="AZ145" s="69">
        <v>381.01341193775858</v>
      </c>
      <c r="BA145" s="70">
        <v>529.06496177302961</v>
      </c>
      <c r="BB145" s="69">
        <v>411.8311214510162</v>
      </c>
      <c r="BC145" s="69">
        <v>355.57004828735001</v>
      </c>
      <c r="BD145" s="69">
        <v>468.0921946146824</v>
      </c>
      <c r="BE145" s="72">
        <v>442.51206840114531</v>
      </c>
      <c r="BF145" s="69">
        <v>313.28084394527485</v>
      </c>
      <c r="BG145" s="70">
        <v>571.74329285701583</v>
      </c>
      <c r="BH145" s="69">
        <v>119.33991069007031</v>
      </c>
      <c r="BI145" s="69">
        <v>69.985697225084834</v>
      </c>
      <c r="BJ145" s="69">
        <v>168.69412415505579</v>
      </c>
      <c r="BK145" s="72">
        <v>214.31331920632326</v>
      </c>
      <c r="BL145" s="69">
        <v>174.19815211728366</v>
      </c>
      <c r="BM145" s="70">
        <v>254.42848629536286</v>
      </c>
      <c r="BN145" s="69">
        <v>410.16530200960432</v>
      </c>
      <c r="BO145" s="69">
        <v>338.61606672704897</v>
      </c>
      <c r="BP145" s="70">
        <v>481.71453729215966</v>
      </c>
    </row>
    <row r="146" spans="1:68" x14ac:dyDescent="0.3">
      <c r="A146" s="91">
        <f t="shared" si="4"/>
        <v>44801</v>
      </c>
      <c r="B146" s="71">
        <v>35</v>
      </c>
      <c r="C146" s="69">
        <v>9820.9699999999993</v>
      </c>
      <c r="D146" s="69">
        <v>9185.2306211777886</v>
      </c>
      <c r="E146" s="69">
        <v>10456.70937882221</v>
      </c>
      <c r="F146" s="72">
        <v>8591.7900000000009</v>
      </c>
      <c r="G146" s="69">
        <v>7924.9909685513667</v>
      </c>
      <c r="H146" s="70">
        <v>9258.5890314486351</v>
      </c>
      <c r="I146" s="69">
        <v>1229.18</v>
      </c>
      <c r="J146" s="69">
        <v>1064.4234101192801</v>
      </c>
      <c r="K146" s="70">
        <v>1393.93658988072</v>
      </c>
      <c r="M146" s="91">
        <f t="shared" si="5"/>
        <v>44801</v>
      </c>
      <c r="N146" s="68">
        <f t="shared" si="6"/>
        <v>35</v>
      </c>
      <c r="O146" s="72">
        <v>1263.99</v>
      </c>
      <c r="P146" s="69">
        <v>1105.4790584206521</v>
      </c>
      <c r="Q146" s="70">
        <v>1422.5009415793479</v>
      </c>
      <c r="R146" s="69">
        <v>502.7833</v>
      </c>
      <c r="S146" s="69">
        <v>418.71954220425482</v>
      </c>
      <c r="T146" s="69">
        <v>586.84705779574517</v>
      </c>
      <c r="U146" s="72">
        <v>1505.7</v>
      </c>
      <c r="V146" s="69">
        <v>1370.2758496082374</v>
      </c>
      <c r="W146" s="70">
        <v>1641.1241503917627</v>
      </c>
      <c r="X146" s="69">
        <v>1610.91</v>
      </c>
      <c r="Y146" s="69">
        <v>1410.0461321337978</v>
      </c>
      <c r="Z146" s="69">
        <v>1811.7738678662024</v>
      </c>
      <c r="AA146" s="72">
        <v>1036.98</v>
      </c>
      <c r="AB146" s="69">
        <v>907.84116808036435</v>
      </c>
      <c r="AC146" s="70">
        <v>1166.1188319196358</v>
      </c>
      <c r="AD146" s="69">
        <v>762.37329999999997</v>
      </c>
      <c r="AE146" s="69">
        <v>668.77727170082096</v>
      </c>
      <c r="AF146" s="69">
        <v>855.96932829917898</v>
      </c>
      <c r="AG146" s="72">
        <v>278.39049999999997</v>
      </c>
      <c r="AH146" s="69">
        <v>228.49315003569197</v>
      </c>
      <c r="AI146" s="70">
        <v>328.28784996430795</v>
      </c>
      <c r="AJ146" s="69">
        <v>627.56880000000001</v>
      </c>
      <c r="AK146" s="69">
        <v>508.73906740227824</v>
      </c>
      <c r="AL146" s="69">
        <v>746.39853259772178</v>
      </c>
      <c r="AM146" s="72">
        <v>1003.1</v>
      </c>
      <c r="AN146" s="69">
        <v>881.59088755776736</v>
      </c>
      <c r="AO146" s="70">
        <v>1124.6091124422326</v>
      </c>
      <c r="AQ146" s="91">
        <f t="shared" si="7"/>
        <v>44801</v>
      </c>
      <c r="AR146" s="68">
        <v>2</v>
      </c>
      <c r="AS146" s="72">
        <v>126.05180507185499</v>
      </c>
      <c r="AT146" s="69">
        <v>76.639497483687833</v>
      </c>
      <c r="AU146" s="70">
        <v>175.46411266002212</v>
      </c>
      <c r="AV146" s="69">
        <v>626.40231288931273</v>
      </c>
      <c r="AW146" s="69">
        <v>508.53845369605966</v>
      </c>
      <c r="AX146" s="69">
        <v>744.26617208256584</v>
      </c>
      <c r="AY146" s="72">
        <v>505.96341641548702</v>
      </c>
      <c r="AZ146" s="69">
        <v>423.65328783301561</v>
      </c>
      <c r="BA146" s="70">
        <v>588.27354499795842</v>
      </c>
      <c r="BB146" s="69">
        <v>446.00963462410317</v>
      </c>
      <c r="BC146" s="69">
        <v>385.07936641883521</v>
      </c>
      <c r="BD146" s="69">
        <v>506.93990282937114</v>
      </c>
      <c r="BE146" s="72">
        <v>509.4371688871812</v>
      </c>
      <c r="BF146" s="69">
        <v>360.6611380853688</v>
      </c>
      <c r="BG146" s="70">
        <v>658.21319968899365</v>
      </c>
      <c r="BH146" s="69">
        <v>110.93103470106797</v>
      </c>
      <c r="BI146" s="69">
        <v>65.054395990094307</v>
      </c>
      <c r="BJ146" s="69">
        <v>156.80767341204165</v>
      </c>
      <c r="BK146" s="72">
        <v>198.7103047765037</v>
      </c>
      <c r="BL146" s="69">
        <v>161.51570992843773</v>
      </c>
      <c r="BM146" s="70">
        <v>235.90489962456968</v>
      </c>
      <c r="BN146" s="69">
        <v>382.11665927734117</v>
      </c>
      <c r="BO146" s="69">
        <v>315.46022923300177</v>
      </c>
      <c r="BP146" s="70">
        <v>448.77308932168057</v>
      </c>
    </row>
    <row r="147" spans="1:68" x14ac:dyDescent="0.3">
      <c r="A147" s="91">
        <f t="shared" si="4"/>
        <v>44808</v>
      </c>
      <c r="B147" s="71">
        <v>36</v>
      </c>
      <c r="C147" s="69">
        <v>10124.5</v>
      </c>
      <c r="D147" s="69">
        <v>9488.7606211777893</v>
      </c>
      <c r="E147" s="69">
        <v>10760.239378822211</v>
      </c>
      <c r="F147" s="72">
        <v>8815.25</v>
      </c>
      <c r="G147" s="69">
        <v>8148.4509685513658</v>
      </c>
      <c r="H147" s="70">
        <v>9482.0490314486342</v>
      </c>
      <c r="I147" s="69">
        <v>1309.27</v>
      </c>
      <c r="J147" s="69">
        <v>1144.51341011928</v>
      </c>
      <c r="K147" s="70">
        <v>1474.0265898807199</v>
      </c>
      <c r="M147" s="91">
        <f t="shared" si="5"/>
        <v>44808</v>
      </c>
      <c r="N147" s="68">
        <f t="shared" si="6"/>
        <v>36</v>
      </c>
      <c r="O147" s="72">
        <v>1298.92</v>
      </c>
      <c r="P147" s="69">
        <v>1140.4090584206522</v>
      </c>
      <c r="Q147" s="70">
        <v>1457.430941579348</v>
      </c>
      <c r="R147" s="69">
        <v>516.67899999999997</v>
      </c>
      <c r="S147" s="69">
        <v>432.6152422042548</v>
      </c>
      <c r="T147" s="69">
        <v>600.74275779574509</v>
      </c>
      <c r="U147" s="72">
        <v>1547.32</v>
      </c>
      <c r="V147" s="69">
        <v>1411.8958496082373</v>
      </c>
      <c r="W147" s="70">
        <v>1682.7441503917626</v>
      </c>
      <c r="X147" s="69">
        <v>1629.89</v>
      </c>
      <c r="Y147" s="69">
        <v>1429.0261321337978</v>
      </c>
      <c r="Z147" s="69">
        <v>1830.7538678662024</v>
      </c>
      <c r="AA147" s="72">
        <v>1065.6400000000001</v>
      </c>
      <c r="AB147" s="69">
        <v>936.50116808036444</v>
      </c>
      <c r="AC147" s="70">
        <v>1194.7788319196359</v>
      </c>
      <c r="AD147" s="69">
        <v>783.4434</v>
      </c>
      <c r="AE147" s="69">
        <v>689.84737170082099</v>
      </c>
      <c r="AF147" s="69">
        <v>877.03942829917901</v>
      </c>
      <c r="AG147" s="72">
        <v>299.5376</v>
      </c>
      <c r="AH147" s="69">
        <v>249.64025003569199</v>
      </c>
      <c r="AI147" s="70">
        <v>349.43494996430798</v>
      </c>
      <c r="AJ147" s="69">
        <v>644.91319999999996</v>
      </c>
      <c r="AK147" s="69">
        <v>526.08346740227819</v>
      </c>
      <c r="AL147" s="69">
        <v>763.74293259772173</v>
      </c>
      <c r="AM147" s="72">
        <v>1028.9100000000001</v>
      </c>
      <c r="AN147" s="69">
        <v>907.40088755776742</v>
      </c>
      <c r="AO147" s="70">
        <v>1150.4191124422327</v>
      </c>
      <c r="AQ147" s="91">
        <f t="shared" si="7"/>
        <v>44808</v>
      </c>
      <c r="AR147" s="68">
        <v>2</v>
      </c>
      <c r="AS147" s="72">
        <v>112.96022936390976</v>
      </c>
      <c r="AT147" s="69">
        <v>68.679819453257124</v>
      </c>
      <c r="AU147" s="70">
        <v>157.2406392745624</v>
      </c>
      <c r="AV147" s="69">
        <v>553.40035044611477</v>
      </c>
      <c r="AW147" s="69">
        <v>449.27254050617381</v>
      </c>
      <c r="AX147" s="69">
        <v>657.52816038605567</v>
      </c>
      <c r="AY147" s="72">
        <v>484.13400613906714</v>
      </c>
      <c r="AZ147" s="69">
        <v>405.37508602036371</v>
      </c>
      <c r="BA147" s="70">
        <v>562.89292625777057</v>
      </c>
      <c r="BB147" s="69">
        <v>426.74370804995414</v>
      </c>
      <c r="BC147" s="69">
        <v>368.44539660583382</v>
      </c>
      <c r="BD147" s="69">
        <v>485.04201949407445</v>
      </c>
      <c r="BE147" s="72">
        <v>459.22750836161669</v>
      </c>
      <c r="BF147" s="69">
        <v>325.11470681969013</v>
      </c>
      <c r="BG147" s="70">
        <v>593.34030990354324</v>
      </c>
      <c r="BH147" s="69">
        <v>96.979403284533376</v>
      </c>
      <c r="BI147" s="69">
        <v>56.872601262181753</v>
      </c>
      <c r="BJ147" s="69">
        <v>137.08620530688501</v>
      </c>
      <c r="BK147" s="72">
        <v>230.901945561708</v>
      </c>
      <c r="BL147" s="69">
        <v>187.68171939146748</v>
      </c>
      <c r="BM147" s="70">
        <v>274.12217173194853</v>
      </c>
      <c r="BN147" s="69">
        <v>384.08574696561027</v>
      </c>
      <c r="BO147" s="69">
        <v>317.0858292649292</v>
      </c>
      <c r="BP147" s="70">
        <v>451.08566466629134</v>
      </c>
    </row>
    <row r="148" spans="1:68" x14ac:dyDescent="0.3">
      <c r="A148" s="91">
        <f t="shared" si="4"/>
        <v>44815</v>
      </c>
      <c r="B148" s="71">
        <v>37</v>
      </c>
      <c r="C148" s="69">
        <v>9623.9599999999991</v>
      </c>
      <c r="D148" s="69">
        <v>8988.2206211777884</v>
      </c>
      <c r="E148" s="69">
        <v>10259.69937882221</v>
      </c>
      <c r="F148" s="72">
        <v>8537.94</v>
      </c>
      <c r="G148" s="69">
        <v>7871.1409685513663</v>
      </c>
      <c r="H148" s="70">
        <v>9204.7390314486347</v>
      </c>
      <c r="I148" s="69">
        <v>1086.02</v>
      </c>
      <c r="J148" s="69">
        <v>921.26341011928002</v>
      </c>
      <c r="K148" s="70">
        <v>1250.7765898807199</v>
      </c>
      <c r="M148" s="91">
        <f t="shared" si="5"/>
        <v>44815</v>
      </c>
      <c r="N148" s="68">
        <f t="shared" si="6"/>
        <v>37</v>
      </c>
      <c r="O148" s="72">
        <v>1267.78</v>
      </c>
      <c r="P148" s="69">
        <v>1109.2690584206521</v>
      </c>
      <c r="Q148" s="70">
        <v>1426.2909415793479</v>
      </c>
      <c r="R148" s="69">
        <v>504.29050000000001</v>
      </c>
      <c r="S148" s="69">
        <v>420.22674220425483</v>
      </c>
      <c r="T148" s="69">
        <v>588.35425779574518</v>
      </c>
      <c r="U148" s="72">
        <v>1510.22</v>
      </c>
      <c r="V148" s="69">
        <v>1374.7958496082374</v>
      </c>
      <c r="W148" s="70">
        <v>1645.6441503917627</v>
      </c>
      <c r="X148" s="69">
        <v>1581.58</v>
      </c>
      <c r="Y148" s="69">
        <v>1380.7161321337976</v>
      </c>
      <c r="Z148" s="69">
        <v>1782.4438678662023</v>
      </c>
      <c r="AA148" s="72">
        <v>1040.08</v>
      </c>
      <c r="AB148" s="69">
        <v>910.94116808036426</v>
      </c>
      <c r="AC148" s="70">
        <v>1169.2188319196357</v>
      </c>
      <c r="AD148" s="69">
        <v>764.65869999999995</v>
      </c>
      <c r="AE148" s="69">
        <v>671.06267170082094</v>
      </c>
      <c r="AF148" s="69">
        <v>858.25472829917896</v>
      </c>
      <c r="AG148" s="72">
        <v>274.29739999999998</v>
      </c>
      <c r="AH148" s="69">
        <v>224.40005003569198</v>
      </c>
      <c r="AI148" s="70">
        <v>324.19474996430796</v>
      </c>
      <c r="AJ148" s="69">
        <v>629.45000000000005</v>
      </c>
      <c r="AK148" s="69">
        <v>510.62026740227827</v>
      </c>
      <c r="AL148" s="69">
        <v>748.27973259772182</v>
      </c>
      <c r="AM148" s="72">
        <v>965.58900000000006</v>
      </c>
      <c r="AN148" s="69">
        <v>844.07988755776739</v>
      </c>
      <c r="AO148" s="70">
        <v>1087.0981124422326</v>
      </c>
      <c r="AQ148" s="91">
        <f t="shared" si="7"/>
        <v>44815</v>
      </c>
      <c r="AR148" s="68">
        <v>2</v>
      </c>
      <c r="AS148" s="72">
        <v>111.80943217963708</v>
      </c>
      <c r="AT148" s="69">
        <v>67.980134765219347</v>
      </c>
      <c r="AU148" s="70">
        <v>155.63872959405484</v>
      </c>
      <c r="AV148" s="69">
        <v>575.36509411890972</v>
      </c>
      <c r="AW148" s="69">
        <v>467.10439800949564</v>
      </c>
      <c r="AX148" s="69">
        <v>683.62579022832381</v>
      </c>
      <c r="AY148" s="72">
        <v>451.16790572650598</v>
      </c>
      <c r="AZ148" s="69">
        <v>377.77191082291802</v>
      </c>
      <c r="BA148" s="70">
        <v>524.56390063009394</v>
      </c>
      <c r="BB148" s="69">
        <v>434.98108213388684</v>
      </c>
      <c r="BC148" s="69">
        <v>375.55744654141228</v>
      </c>
      <c r="BD148" s="69">
        <v>494.40471772636141</v>
      </c>
      <c r="BE148" s="72">
        <v>458.29039727587821</v>
      </c>
      <c r="BF148" s="69">
        <v>324.45126965543079</v>
      </c>
      <c r="BG148" s="70">
        <v>592.12952489632562</v>
      </c>
      <c r="BH148" s="69">
        <v>127.0761706589284</v>
      </c>
      <c r="BI148" s="69">
        <v>74.522549521221976</v>
      </c>
      <c r="BJ148" s="69">
        <v>179.62979179663483</v>
      </c>
      <c r="BK148" s="72">
        <v>213.08461868905675</v>
      </c>
      <c r="BL148" s="69">
        <v>173.19943976283912</v>
      </c>
      <c r="BM148" s="70">
        <v>252.96979761527439</v>
      </c>
      <c r="BN148" s="69">
        <v>396.20466486461294</v>
      </c>
      <c r="BO148" s="69">
        <v>327.09072312562984</v>
      </c>
      <c r="BP148" s="70">
        <v>465.31860660359604</v>
      </c>
    </row>
    <row r="149" spans="1:68" x14ac:dyDescent="0.3">
      <c r="A149" s="91">
        <f t="shared" si="4"/>
        <v>44822</v>
      </c>
      <c r="B149" s="71">
        <v>38</v>
      </c>
      <c r="C149" s="69">
        <v>9473.33</v>
      </c>
      <c r="D149" s="69">
        <v>8837.5906211777892</v>
      </c>
      <c r="E149" s="69">
        <v>10109.069378822211</v>
      </c>
      <c r="F149" s="72">
        <v>8357.2199999999993</v>
      </c>
      <c r="G149" s="69">
        <v>7690.4209685513651</v>
      </c>
      <c r="H149" s="70">
        <v>9024.0190314486335</v>
      </c>
      <c r="I149" s="69">
        <v>1116.0999999999999</v>
      </c>
      <c r="J149" s="69">
        <v>951.34341011927995</v>
      </c>
      <c r="K149" s="70">
        <v>1280.8565898807199</v>
      </c>
      <c r="M149" s="91">
        <f t="shared" si="5"/>
        <v>44822</v>
      </c>
      <c r="N149" s="68">
        <f t="shared" si="6"/>
        <v>38</v>
      </c>
      <c r="O149" s="72">
        <v>1239.95</v>
      </c>
      <c r="P149" s="69">
        <v>1081.4390584206521</v>
      </c>
      <c r="Q149" s="70">
        <v>1398.4609415793479</v>
      </c>
      <c r="R149" s="69">
        <v>493.22149999999999</v>
      </c>
      <c r="S149" s="69">
        <v>409.15774220425482</v>
      </c>
      <c r="T149" s="69">
        <v>577.28525779574511</v>
      </c>
      <c r="U149" s="72">
        <v>1477.07</v>
      </c>
      <c r="V149" s="69">
        <v>1341.6458496082373</v>
      </c>
      <c r="W149" s="70">
        <v>1612.4941503917626</v>
      </c>
      <c r="X149" s="69">
        <v>1552.95</v>
      </c>
      <c r="Y149" s="69">
        <v>1352.0861321337977</v>
      </c>
      <c r="Z149" s="69">
        <v>1753.8138678662024</v>
      </c>
      <c r="AA149" s="72">
        <v>1017.25</v>
      </c>
      <c r="AB149" s="69">
        <v>888.11116808036434</v>
      </c>
      <c r="AC149" s="70">
        <v>1146.3888319196358</v>
      </c>
      <c r="AD149" s="69">
        <v>747.87469999999996</v>
      </c>
      <c r="AE149" s="69">
        <v>654.27867170082095</v>
      </c>
      <c r="AF149" s="69">
        <v>841.47072829917897</v>
      </c>
      <c r="AG149" s="72">
        <v>263.59160000000003</v>
      </c>
      <c r="AH149" s="69">
        <v>213.69425003569202</v>
      </c>
      <c r="AI149" s="70">
        <v>313.48894996430801</v>
      </c>
      <c r="AJ149" s="69">
        <v>615.63390000000004</v>
      </c>
      <c r="AK149" s="69">
        <v>496.80416740227827</v>
      </c>
      <c r="AL149" s="69">
        <v>734.46363259772181</v>
      </c>
      <c r="AM149" s="72">
        <v>949.68089999999995</v>
      </c>
      <c r="AN149" s="69">
        <v>828.17178755776729</v>
      </c>
      <c r="AO149" s="70">
        <v>1071.1900124422325</v>
      </c>
      <c r="AQ149" s="91">
        <f t="shared" si="7"/>
        <v>44822</v>
      </c>
      <c r="AR149" s="68">
        <v>2</v>
      </c>
      <c r="AS149" s="72">
        <v>108.18160133918016</v>
      </c>
      <c r="AT149" s="69">
        <v>65.774413614221544</v>
      </c>
      <c r="AU149" s="70">
        <v>150.58878906413878</v>
      </c>
      <c r="AV149" s="69">
        <v>526.6768563352216</v>
      </c>
      <c r="AW149" s="69">
        <v>427.57733904718634</v>
      </c>
      <c r="AX149" s="69">
        <v>625.77637362325686</v>
      </c>
      <c r="AY149" s="72">
        <v>431.84736604991286</v>
      </c>
      <c r="AZ149" s="69">
        <v>361.59443654091302</v>
      </c>
      <c r="BA149" s="70">
        <v>502.10029555891271</v>
      </c>
      <c r="BB149" s="69">
        <v>411.11618160095412</v>
      </c>
      <c r="BC149" s="69">
        <v>354.95277780008456</v>
      </c>
      <c r="BD149" s="69">
        <v>467.27958540182368</v>
      </c>
      <c r="BE149" s="72">
        <v>395.1175789130026</v>
      </c>
      <c r="BF149" s="69">
        <v>279.72744116724931</v>
      </c>
      <c r="BG149" s="70">
        <v>510.5077166587559</v>
      </c>
      <c r="BH149" s="69">
        <v>128.36547937011466</v>
      </c>
      <c r="BI149" s="69">
        <v>75.278651721810036</v>
      </c>
      <c r="BJ149" s="69">
        <v>181.45230701841928</v>
      </c>
      <c r="BK149" s="72">
        <v>201.83450384860026</v>
      </c>
      <c r="BL149" s="69">
        <v>164.05512141821927</v>
      </c>
      <c r="BM149" s="70">
        <v>239.61388627898125</v>
      </c>
      <c r="BN149" s="69">
        <v>397.7207642281528</v>
      </c>
      <c r="BO149" s="69">
        <v>328.34235411619386</v>
      </c>
      <c r="BP149" s="70">
        <v>467.09917434011174</v>
      </c>
    </row>
    <row r="150" spans="1:68" x14ac:dyDescent="0.3">
      <c r="A150" s="91">
        <f t="shared" si="4"/>
        <v>44829</v>
      </c>
      <c r="B150" s="71">
        <v>39</v>
      </c>
      <c r="C150" s="69">
        <v>9389.7099999999991</v>
      </c>
      <c r="D150" s="69">
        <v>8753.9706211777884</v>
      </c>
      <c r="E150" s="69">
        <v>10025.44937882221</v>
      </c>
      <c r="F150" s="72">
        <v>8168.12</v>
      </c>
      <c r="G150" s="69">
        <v>7501.3209685513657</v>
      </c>
      <c r="H150" s="70">
        <v>8834.9190314486332</v>
      </c>
      <c r="I150" s="69">
        <v>1221.5899999999999</v>
      </c>
      <c r="J150" s="69">
        <v>1056.83341011928</v>
      </c>
      <c r="K150" s="70">
        <v>1386.3465898807199</v>
      </c>
      <c r="M150" s="91">
        <f t="shared" si="5"/>
        <v>44829</v>
      </c>
      <c r="N150" s="68">
        <f t="shared" si="6"/>
        <v>39</v>
      </c>
      <c r="O150" s="72">
        <v>1209.69</v>
      </c>
      <c r="P150" s="69">
        <v>1051.1790584206522</v>
      </c>
      <c r="Q150" s="70">
        <v>1368.200941579348</v>
      </c>
      <c r="R150" s="69">
        <v>481.18459999999999</v>
      </c>
      <c r="S150" s="69">
        <v>397.12084220425481</v>
      </c>
      <c r="T150" s="69">
        <v>565.24835779574516</v>
      </c>
      <c r="U150" s="72">
        <v>1441.02</v>
      </c>
      <c r="V150" s="69">
        <v>1305.5958496082371</v>
      </c>
      <c r="W150" s="70">
        <v>1576.4441503917628</v>
      </c>
      <c r="X150" s="69">
        <v>1529.95</v>
      </c>
      <c r="Y150" s="69">
        <v>1329.0861321337977</v>
      </c>
      <c r="Z150" s="69">
        <v>1730.8138678662024</v>
      </c>
      <c r="AA150" s="72">
        <v>992.42899999999997</v>
      </c>
      <c r="AB150" s="69">
        <v>863.29016808036431</v>
      </c>
      <c r="AC150" s="70">
        <v>1121.5678319196356</v>
      </c>
      <c r="AD150" s="69">
        <v>729.62310000000002</v>
      </c>
      <c r="AE150" s="69">
        <v>636.02707170082101</v>
      </c>
      <c r="AF150" s="69">
        <v>823.21912829917903</v>
      </c>
      <c r="AG150" s="72">
        <v>249.3287</v>
      </c>
      <c r="AH150" s="69">
        <v>199.43135003569199</v>
      </c>
      <c r="AI150" s="70">
        <v>299.226049964308</v>
      </c>
      <c r="AJ150" s="69">
        <v>600.60950000000003</v>
      </c>
      <c r="AK150" s="69">
        <v>481.77976740227825</v>
      </c>
      <c r="AL150" s="69">
        <v>719.4392325977218</v>
      </c>
      <c r="AM150" s="72">
        <v>934.28470000000004</v>
      </c>
      <c r="AN150" s="69">
        <v>812.77558755776738</v>
      </c>
      <c r="AO150" s="70">
        <v>1055.7938124422326</v>
      </c>
      <c r="AQ150" s="91">
        <f t="shared" si="7"/>
        <v>44829</v>
      </c>
      <c r="AR150" s="68">
        <v>2</v>
      </c>
      <c r="AS150" s="72">
        <v>118.55272061037243</v>
      </c>
      <c r="AT150" s="69">
        <v>72.080054131106436</v>
      </c>
      <c r="AU150" s="70">
        <v>165.02538708963843</v>
      </c>
      <c r="AV150" s="69">
        <v>531.4564479647679</v>
      </c>
      <c r="AW150" s="69">
        <v>431.45760271571714</v>
      </c>
      <c r="AX150" s="69">
        <v>631.45529321381866</v>
      </c>
      <c r="AY150" s="72">
        <v>468.70085587838014</v>
      </c>
      <c r="AZ150" s="69">
        <v>392.45260064408524</v>
      </c>
      <c r="BA150" s="70">
        <v>544.94911111267504</v>
      </c>
      <c r="BB150" s="69">
        <v>453.3482823449018</v>
      </c>
      <c r="BC150" s="69">
        <v>391.41546679720011</v>
      </c>
      <c r="BD150" s="69">
        <v>515.2810978926035</v>
      </c>
      <c r="BE150" s="72">
        <v>457.25016878317422</v>
      </c>
      <c r="BF150" s="69">
        <v>323.71482949173605</v>
      </c>
      <c r="BG150" s="70">
        <v>590.78550807461238</v>
      </c>
      <c r="BH150" s="69">
        <v>119.62746320063685</v>
      </c>
      <c r="BI150" s="69">
        <v>70.154329519381477</v>
      </c>
      <c r="BJ150" s="69">
        <v>169.10059688189222</v>
      </c>
      <c r="BK150" s="72">
        <v>212.86909181887805</v>
      </c>
      <c r="BL150" s="69">
        <v>173.02425521222045</v>
      </c>
      <c r="BM150" s="70">
        <v>252.71392842553564</v>
      </c>
      <c r="BN150" s="69">
        <v>384.53740739117944</v>
      </c>
      <c r="BO150" s="69">
        <v>317.45870204586208</v>
      </c>
      <c r="BP150" s="70">
        <v>451.6161127364968</v>
      </c>
    </row>
    <row r="151" spans="1:68" x14ac:dyDescent="0.3">
      <c r="A151" s="91">
        <f t="shared" si="4"/>
        <v>44836</v>
      </c>
      <c r="B151" s="71">
        <v>40</v>
      </c>
      <c r="C151" s="69">
        <v>9840.74</v>
      </c>
      <c r="D151" s="69">
        <v>9205.0006211777891</v>
      </c>
      <c r="E151" s="69">
        <v>10476.47937882221</v>
      </c>
      <c r="F151" s="72">
        <v>8521.42</v>
      </c>
      <c r="G151" s="69">
        <v>7854.6209685513659</v>
      </c>
      <c r="H151" s="70">
        <v>9188.2190314486343</v>
      </c>
      <c r="I151" s="69">
        <v>1319.32</v>
      </c>
      <c r="J151" s="69">
        <v>1154.56341011928</v>
      </c>
      <c r="K151" s="70">
        <v>1484.0765898807199</v>
      </c>
      <c r="M151" s="91">
        <f t="shared" si="5"/>
        <v>44836</v>
      </c>
      <c r="N151" s="68">
        <f t="shared" si="6"/>
        <v>40</v>
      </c>
      <c r="O151" s="72">
        <v>1252.01</v>
      </c>
      <c r="P151" s="69">
        <v>1093.4990584206521</v>
      </c>
      <c r="Q151" s="70">
        <v>1410.5209415793479</v>
      </c>
      <c r="R151" s="69">
        <v>498.01760000000002</v>
      </c>
      <c r="S151" s="69">
        <v>413.95384220425484</v>
      </c>
      <c r="T151" s="69">
        <v>582.08135779574513</v>
      </c>
      <c r="U151" s="72">
        <v>1491.43</v>
      </c>
      <c r="V151" s="69">
        <v>1356.0058496082374</v>
      </c>
      <c r="W151" s="70">
        <v>1626.8541503917627</v>
      </c>
      <c r="X151" s="69">
        <v>1629.88</v>
      </c>
      <c r="Y151" s="69">
        <v>1429.0161321337978</v>
      </c>
      <c r="Z151" s="69">
        <v>1830.7438678662024</v>
      </c>
      <c r="AA151" s="72">
        <v>1027.1500000000001</v>
      </c>
      <c r="AB151" s="69">
        <v>898.01116808036443</v>
      </c>
      <c r="AC151" s="70">
        <v>1156.2888319196359</v>
      </c>
      <c r="AD151" s="69">
        <v>755.14710000000002</v>
      </c>
      <c r="AE151" s="69">
        <v>661.55107170082101</v>
      </c>
      <c r="AF151" s="69">
        <v>848.74312829917903</v>
      </c>
      <c r="AG151" s="72">
        <v>274.32760000000002</v>
      </c>
      <c r="AH151" s="69">
        <v>224.43025003569201</v>
      </c>
      <c r="AI151" s="70">
        <v>324.224949964308</v>
      </c>
      <c r="AJ151" s="69">
        <v>621.62030000000004</v>
      </c>
      <c r="AK151" s="69">
        <v>502.79056740227827</v>
      </c>
      <c r="AL151" s="69">
        <v>740.45003259772182</v>
      </c>
      <c r="AM151" s="72">
        <v>971.84519999999998</v>
      </c>
      <c r="AN151" s="69">
        <v>850.33608755776731</v>
      </c>
      <c r="AO151" s="70">
        <v>1093.3543124422326</v>
      </c>
      <c r="AQ151" s="91">
        <f t="shared" si="7"/>
        <v>44836</v>
      </c>
      <c r="AR151" s="68">
        <v>2</v>
      </c>
      <c r="AS151" s="72">
        <v>98.542182850886789</v>
      </c>
      <c r="AT151" s="69">
        <v>59.913647173339164</v>
      </c>
      <c r="AU151" s="70">
        <v>137.17071852843441</v>
      </c>
      <c r="AV151" s="69">
        <v>502.99747094247653</v>
      </c>
      <c r="AW151" s="69">
        <v>408.35346680994013</v>
      </c>
      <c r="AX151" s="69">
        <v>597.64147507501286</v>
      </c>
      <c r="AY151" s="72">
        <v>476.10362717944309</v>
      </c>
      <c r="AZ151" s="69">
        <v>398.6510891098913</v>
      </c>
      <c r="BA151" s="70">
        <v>553.55616524899494</v>
      </c>
      <c r="BB151" s="69">
        <v>421.52762188279183</v>
      </c>
      <c r="BC151" s="69">
        <v>363.94189040213985</v>
      </c>
      <c r="BD151" s="69">
        <v>479.11335336344382</v>
      </c>
      <c r="BE151" s="72">
        <v>396.12058864562186</v>
      </c>
      <c r="BF151" s="69">
        <v>280.43753193755447</v>
      </c>
      <c r="BG151" s="70">
        <v>511.80364535368926</v>
      </c>
      <c r="BH151" s="69">
        <v>125.55408298153402</v>
      </c>
      <c r="BI151" s="69">
        <v>73.629936423690822</v>
      </c>
      <c r="BJ151" s="69">
        <v>177.47822953937722</v>
      </c>
      <c r="BK151" s="72">
        <v>194.73625603465982</v>
      </c>
      <c r="BL151" s="69">
        <v>158.2855236300922</v>
      </c>
      <c r="BM151" s="70">
        <v>231.18698843922743</v>
      </c>
      <c r="BN151" s="69">
        <v>390.6124403656608</v>
      </c>
      <c r="BO151" s="69">
        <v>322.47400626827493</v>
      </c>
      <c r="BP151" s="70">
        <v>458.75087446304667</v>
      </c>
    </row>
    <row r="152" spans="1:68" x14ac:dyDescent="0.3">
      <c r="A152" s="91">
        <f t="shared" si="4"/>
        <v>44843</v>
      </c>
      <c r="B152" s="71">
        <v>41</v>
      </c>
      <c r="C152" s="69">
        <v>9354.09</v>
      </c>
      <c r="D152" s="69">
        <v>8718.3506211777894</v>
      </c>
      <c r="E152" s="69">
        <v>9989.8293788222109</v>
      </c>
      <c r="F152" s="72">
        <v>8221.92</v>
      </c>
      <c r="G152" s="69">
        <v>7555.1209685513659</v>
      </c>
      <c r="H152" s="70">
        <v>8888.7190314486343</v>
      </c>
      <c r="I152" s="69">
        <v>1132.17</v>
      </c>
      <c r="J152" s="69">
        <v>967.41341011928012</v>
      </c>
      <c r="K152" s="70">
        <v>1296.92658988072</v>
      </c>
      <c r="M152" s="91">
        <f t="shared" si="5"/>
        <v>44843</v>
      </c>
      <c r="N152" s="68">
        <f t="shared" si="6"/>
        <v>41</v>
      </c>
      <c r="O152" s="72">
        <v>1219.25</v>
      </c>
      <c r="P152" s="69">
        <v>1060.7390584206521</v>
      </c>
      <c r="Q152" s="70">
        <v>1377.7609415793479</v>
      </c>
      <c r="R152" s="69">
        <v>484.98599999999999</v>
      </c>
      <c r="S152" s="69">
        <v>400.92224220425481</v>
      </c>
      <c r="T152" s="69">
        <v>569.04975779574511</v>
      </c>
      <c r="U152" s="72">
        <v>1452.4</v>
      </c>
      <c r="V152" s="69">
        <v>1316.9758496082372</v>
      </c>
      <c r="W152" s="70">
        <v>1587.8241503917629</v>
      </c>
      <c r="X152" s="69">
        <v>1550.73</v>
      </c>
      <c r="Y152" s="69">
        <v>1349.8661321337977</v>
      </c>
      <c r="Z152" s="69">
        <v>1751.5938678662023</v>
      </c>
      <c r="AA152" s="72">
        <v>1000.27</v>
      </c>
      <c r="AB152" s="69">
        <v>871.13116808036432</v>
      </c>
      <c r="AC152" s="70">
        <v>1129.4088319196358</v>
      </c>
      <c r="AD152" s="69">
        <v>735.38720000000001</v>
      </c>
      <c r="AE152" s="69">
        <v>641.791171700821</v>
      </c>
      <c r="AF152" s="69">
        <v>828.98322829917902</v>
      </c>
      <c r="AG152" s="72">
        <v>259.87869999999998</v>
      </c>
      <c r="AH152" s="69">
        <v>209.98135003569197</v>
      </c>
      <c r="AI152" s="70">
        <v>309.77604996430796</v>
      </c>
      <c r="AJ152" s="69">
        <v>605.35440000000006</v>
      </c>
      <c r="AK152" s="69">
        <v>486.52466740227828</v>
      </c>
      <c r="AL152" s="69">
        <v>724.18413259772183</v>
      </c>
      <c r="AM152" s="72">
        <v>913.66809999999998</v>
      </c>
      <c r="AN152" s="69">
        <v>792.15898755776732</v>
      </c>
      <c r="AO152" s="70">
        <v>1035.1772124422325</v>
      </c>
      <c r="AQ152" s="91">
        <f t="shared" si="7"/>
        <v>44843</v>
      </c>
      <c r="AR152" s="68">
        <v>2</v>
      </c>
      <c r="AS152" s="72">
        <v>111.4185686980899</v>
      </c>
      <c r="AT152" s="69">
        <v>67.742489768438659</v>
      </c>
      <c r="AU152" s="70">
        <v>155.09464762774115</v>
      </c>
      <c r="AV152" s="69">
        <v>491.49569462924569</v>
      </c>
      <c r="AW152" s="69">
        <v>399.01586472780684</v>
      </c>
      <c r="AX152" s="69">
        <v>583.97552453068454</v>
      </c>
      <c r="AY152" s="72">
        <v>452.68298751275819</v>
      </c>
      <c r="AZ152" s="69">
        <v>379.04051910418269</v>
      </c>
      <c r="BA152" s="70">
        <v>526.32545592133374</v>
      </c>
      <c r="BB152" s="69">
        <v>404.03218457719919</v>
      </c>
      <c r="BC152" s="69">
        <v>348.83653977773884</v>
      </c>
      <c r="BD152" s="69">
        <v>459.22782937665954</v>
      </c>
      <c r="BE152" s="72">
        <v>393.23288703959918</v>
      </c>
      <c r="BF152" s="69">
        <v>278.39315470855462</v>
      </c>
      <c r="BG152" s="70">
        <v>508.07261937064374</v>
      </c>
      <c r="BH152" s="69">
        <v>107.14051111509745</v>
      </c>
      <c r="BI152" s="69">
        <v>62.831481338337753</v>
      </c>
      <c r="BJ152" s="69">
        <v>151.44954089185717</v>
      </c>
      <c r="BK152" s="72">
        <v>199.73560712064102</v>
      </c>
      <c r="BL152" s="69">
        <v>162.34909617979943</v>
      </c>
      <c r="BM152" s="70">
        <v>237.12211806148261</v>
      </c>
      <c r="BN152" s="69">
        <v>379.47200135603276</v>
      </c>
      <c r="BO152" s="69">
        <v>313.27690543948643</v>
      </c>
      <c r="BP152" s="70">
        <v>445.6670972725791</v>
      </c>
    </row>
    <row r="153" spans="1:68" x14ac:dyDescent="0.3">
      <c r="A153" s="91">
        <f t="shared" si="4"/>
        <v>44850</v>
      </c>
      <c r="B153" s="71">
        <v>42</v>
      </c>
      <c r="C153" s="69">
        <v>9041.81</v>
      </c>
      <c r="D153" s="69">
        <v>8406.0706211777888</v>
      </c>
      <c r="E153" s="69">
        <v>9677.5493788222102</v>
      </c>
      <c r="F153" s="72">
        <v>7954.57</v>
      </c>
      <c r="G153" s="69">
        <v>7287.7709685513655</v>
      </c>
      <c r="H153" s="70">
        <v>8621.3690314486339</v>
      </c>
      <c r="I153" s="69">
        <v>1087.24</v>
      </c>
      <c r="J153" s="69">
        <v>922.48341011928005</v>
      </c>
      <c r="K153" s="70">
        <v>1251.99658988072</v>
      </c>
      <c r="M153" s="91">
        <f t="shared" si="5"/>
        <v>44850</v>
      </c>
      <c r="N153" s="68">
        <f t="shared" si="6"/>
        <v>42</v>
      </c>
      <c r="O153" s="72">
        <v>1175.96</v>
      </c>
      <c r="P153" s="69">
        <v>1017.4490584206521</v>
      </c>
      <c r="Q153" s="70">
        <v>1334.4709415793479</v>
      </c>
      <c r="R153" s="69">
        <v>467.76589999999999</v>
      </c>
      <c r="S153" s="69">
        <v>383.70214220425481</v>
      </c>
      <c r="T153" s="69">
        <v>551.82965779574511</v>
      </c>
      <c r="U153" s="72">
        <v>1400.83</v>
      </c>
      <c r="V153" s="69">
        <v>1265.4058496082371</v>
      </c>
      <c r="W153" s="70">
        <v>1536.2541503917628</v>
      </c>
      <c r="X153" s="69">
        <v>1488.68</v>
      </c>
      <c r="Y153" s="69">
        <v>1287.8161321337977</v>
      </c>
      <c r="Z153" s="69">
        <v>1689.5438678662024</v>
      </c>
      <c r="AA153" s="72">
        <v>964.75329999999997</v>
      </c>
      <c r="AB153" s="69">
        <v>835.6144680803643</v>
      </c>
      <c r="AC153" s="70">
        <v>1093.8921319196356</v>
      </c>
      <c r="AD153" s="69">
        <v>709.27620000000002</v>
      </c>
      <c r="AE153" s="69">
        <v>615.68017170082101</v>
      </c>
      <c r="AF153" s="69">
        <v>802.87222829917903</v>
      </c>
      <c r="AG153" s="72">
        <v>253.1951</v>
      </c>
      <c r="AH153" s="69">
        <v>203.29775003569199</v>
      </c>
      <c r="AI153" s="70">
        <v>303.092449964308</v>
      </c>
      <c r="AJ153" s="69">
        <v>583.86040000000003</v>
      </c>
      <c r="AK153" s="69">
        <v>465.03066740227825</v>
      </c>
      <c r="AL153" s="69">
        <v>702.6901325977218</v>
      </c>
      <c r="AM153" s="72">
        <v>910.2509</v>
      </c>
      <c r="AN153" s="69">
        <v>788.74178755776734</v>
      </c>
      <c r="AO153" s="70">
        <v>1031.7600124422327</v>
      </c>
      <c r="AQ153" s="91">
        <f t="shared" si="7"/>
        <v>44850</v>
      </c>
      <c r="AR153" s="68">
        <v>2</v>
      </c>
      <c r="AS153" s="72">
        <v>102.69598204926974</v>
      </c>
      <c r="AT153" s="69">
        <v>62.439157085956005</v>
      </c>
      <c r="AU153" s="70">
        <v>142.95280701258349</v>
      </c>
      <c r="AV153" s="69">
        <v>471.00222134651341</v>
      </c>
      <c r="AW153" s="69">
        <v>382.37844337795343</v>
      </c>
      <c r="AX153" s="69">
        <v>559.62599931507339</v>
      </c>
      <c r="AY153" s="72">
        <v>406.25571049857706</v>
      </c>
      <c r="AZ153" s="69">
        <v>340.16603151466853</v>
      </c>
      <c r="BA153" s="70">
        <v>472.34538948248559</v>
      </c>
      <c r="BB153" s="69">
        <v>399.27412415531171</v>
      </c>
      <c r="BC153" s="69">
        <v>344.72848750620625</v>
      </c>
      <c r="BD153" s="69">
        <v>453.81976080441717</v>
      </c>
      <c r="BE153" s="72">
        <v>404.80740997311091</v>
      </c>
      <c r="BF153" s="69">
        <v>286.58745396456362</v>
      </c>
      <c r="BG153" s="70">
        <v>523.02736598165825</v>
      </c>
      <c r="BH153" s="69">
        <v>109.37031237379269</v>
      </c>
      <c r="BI153" s="69">
        <v>64.139125988486981</v>
      </c>
      <c r="BJ153" s="69">
        <v>154.60149875909838</v>
      </c>
      <c r="BK153" s="72">
        <v>194.11191985119567</v>
      </c>
      <c r="BL153" s="69">
        <v>157.77805069344885</v>
      </c>
      <c r="BM153" s="70">
        <v>230.44578900894248</v>
      </c>
      <c r="BN153" s="69">
        <v>393.86677458835658</v>
      </c>
      <c r="BO153" s="69">
        <v>325.16065442916363</v>
      </c>
      <c r="BP153" s="70">
        <v>462.57289474754953</v>
      </c>
    </row>
    <row r="154" spans="1:68" x14ac:dyDescent="0.3">
      <c r="A154" s="91">
        <f t="shared" si="4"/>
        <v>44857</v>
      </c>
      <c r="B154" s="71">
        <v>43</v>
      </c>
      <c r="C154" s="69">
        <v>9025.26</v>
      </c>
      <c r="D154" s="69">
        <v>8389.5206211777895</v>
      </c>
      <c r="E154" s="69">
        <v>9660.9993788222109</v>
      </c>
      <c r="F154" s="72">
        <v>7914.22</v>
      </c>
      <c r="G154" s="69">
        <v>7247.4209685513661</v>
      </c>
      <c r="H154" s="70">
        <v>8581.0190314486354</v>
      </c>
      <c r="I154" s="69">
        <v>1111.04</v>
      </c>
      <c r="J154" s="69">
        <v>946.28341011928001</v>
      </c>
      <c r="K154" s="70">
        <v>1275.7965898807199</v>
      </c>
      <c r="M154" s="91">
        <f t="shared" si="5"/>
        <v>44857</v>
      </c>
      <c r="N154" s="68">
        <f t="shared" si="6"/>
        <v>43</v>
      </c>
      <c r="O154" s="72">
        <v>1173.24</v>
      </c>
      <c r="P154" s="69">
        <v>1014.7290584206521</v>
      </c>
      <c r="Q154" s="70">
        <v>1331.7509415793479</v>
      </c>
      <c r="R154" s="69">
        <v>466.68549999999999</v>
      </c>
      <c r="S154" s="69">
        <v>382.62174220425482</v>
      </c>
      <c r="T154" s="69">
        <v>550.74925779574517</v>
      </c>
      <c r="U154" s="72">
        <v>1397.6</v>
      </c>
      <c r="V154" s="69">
        <v>1262.1758496082371</v>
      </c>
      <c r="W154" s="70">
        <v>1533.0241503917628</v>
      </c>
      <c r="X154" s="69">
        <v>1469.09</v>
      </c>
      <c r="Y154" s="69">
        <v>1268.2261321337976</v>
      </c>
      <c r="Z154" s="69">
        <v>1669.9538678662022</v>
      </c>
      <c r="AA154" s="72">
        <v>962.52499999999998</v>
      </c>
      <c r="AB154" s="69">
        <v>833.38616808036431</v>
      </c>
      <c r="AC154" s="70">
        <v>1091.6638319196356</v>
      </c>
      <c r="AD154" s="69">
        <v>707.63800000000003</v>
      </c>
      <c r="AE154" s="69">
        <v>614.04197170082102</v>
      </c>
      <c r="AF154" s="69">
        <v>801.23402829917904</v>
      </c>
      <c r="AG154" s="72">
        <v>265.4101</v>
      </c>
      <c r="AH154" s="69">
        <v>215.51275003569199</v>
      </c>
      <c r="AI154" s="70">
        <v>315.30744996430798</v>
      </c>
      <c r="AJ154" s="69">
        <v>582.51189999999997</v>
      </c>
      <c r="AK154" s="69">
        <v>463.6821674022782</v>
      </c>
      <c r="AL154" s="69">
        <v>701.34163259772174</v>
      </c>
      <c r="AM154" s="72">
        <v>889.5172</v>
      </c>
      <c r="AN154" s="69">
        <v>768.00808755776734</v>
      </c>
      <c r="AO154" s="70">
        <v>1011.0263124422327</v>
      </c>
      <c r="AQ154" s="91">
        <f t="shared" si="7"/>
        <v>44857</v>
      </c>
      <c r="AR154" s="68">
        <v>2</v>
      </c>
      <c r="AS154" s="72">
        <v>106.0112040258584</v>
      </c>
      <c r="AT154" s="69">
        <v>64.454812047721902</v>
      </c>
      <c r="AU154" s="70">
        <v>147.56759600399491</v>
      </c>
      <c r="AV154" s="69">
        <v>485.45270156573991</v>
      </c>
      <c r="AW154" s="69">
        <v>394.1099212391303</v>
      </c>
      <c r="AX154" s="69">
        <v>576.79548189234958</v>
      </c>
      <c r="AY154" s="72">
        <v>407.85922829365478</v>
      </c>
      <c r="AZ154" s="69">
        <v>341.50868903484303</v>
      </c>
      <c r="BA154" s="70">
        <v>474.20976755246653</v>
      </c>
      <c r="BB154" s="69">
        <v>413.60151168624532</v>
      </c>
      <c r="BC154" s="69">
        <v>357.09858197176396</v>
      </c>
      <c r="BD154" s="69">
        <v>470.10444140072667</v>
      </c>
      <c r="BE154" s="72">
        <v>415.5880556937592</v>
      </c>
      <c r="BF154" s="69">
        <v>294.21971990895378</v>
      </c>
      <c r="BG154" s="70">
        <v>536.95639147856468</v>
      </c>
      <c r="BH154" s="69">
        <v>121.15767325840299</v>
      </c>
      <c r="BI154" s="69">
        <v>71.051705905657855</v>
      </c>
      <c r="BJ154" s="69">
        <v>171.26364061114813</v>
      </c>
      <c r="BK154" s="72">
        <v>177.68924364099402</v>
      </c>
      <c r="BL154" s="69">
        <v>144.42937101627277</v>
      </c>
      <c r="BM154" s="70">
        <v>210.94911626571528</v>
      </c>
      <c r="BN154" s="69">
        <v>376.86509421164857</v>
      </c>
      <c r="BO154" s="69">
        <v>311.12474717736859</v>
      </c>
      <c r="BP154" s="70">
        <v>442.60544124592855</v>
      </c>
    </row>
    <row r="155" spans="1:68" x14ac:dyDescent="0.3">
      <c r="A155" s="91">
        <f t="shared" si="4"/>
        <v>44864</v>
      </c>
      <c r="B155" s="71">
        <v>44</v>
      </c>
      <c r="C155" s="69">
        <v>9316.39</v>
      </c>
      <c r="D155" s="69">
        <v>8680.6506211777887</v>
      </c>
      <c r="E155" s="69">
        <v>9952.1293788222101</v>
      </c>
      <c r="F155" s="72">
        <v>8069.88</v>
      </c>
      <c r="G155" s="69">
        <v>7403.0809685513659</v>
      </c>
      <c r="H155" s="70">
        <v>8736.6790314486352</v>
      </c>
      <c r="I155" s="69">
        <v>1246.51</v>
      </c>
      <c r="J155" s="69">
        <v>1081.75341011928</v>
      </c>
      <c r="K155" s="70">
        <v>1411.2665898807199</v>
      </c>
      <c r="M155" s="91">
        <f t="shared" si="5"/>
        <v>44864</v>
      </c>
      <c r="N155" s="68">
        <f t="shared" si="6"/>
        <v>44</v>
      </c>
      <c r="O155" s="72">
        <v>1203.48</v>
      </c>
      <c r="P155" s="69">
        <v>1044.9690584206521</v>
      </c>
      <c r="Q155" s="70">
        <v>1361.9909415793479</v>
      </c>
      <c r="R155" s="69">
        <v>478.71570000000003</v>
      </c>
      <c r="S155" s="69">
        <v>394.65194220425485</v>
      </c>
      <c r="T155" s="69">
        <v>562.7794577957452</v>
      </c>
      <c r="U155" s="72">
        <v>1433.63</v>
      </c>
      <c r="V155" s="69">
        <v>1298.2058496082373</v>
      </c>
      <c r="W155" s="70">
        <v>1569.054150391763</v>
      </c>
      <c r="X155" s="69">
        <v>1500.59</v>
      </c>
      <c r="Y155" s="69">
        <v>1299.7261321337976</v>
      </c>
      <c r="Z155" s="69">
        <v>1701.4538678662022</v>
      </c>
      <c r="AA155" s="72">
        <v>987.33699999999999</v>
      </c>
      <c r="AB155" s="69">
        <v>858.19816808036433</v>
      </c>
      <c r="AC155" s="70">
        <v>1116.4758319196358</v>
      </c>
      <c r="AD155" s="69">
        <v>725.87950000000001</v>
      </c>
      <c r="AE155" s="69">
        <v>632.283471700821</v>
      </c>
      <c r="AF155" s="69">
        <v>819.47552829917902</v>
      </c>
      <c r="AG155" s="72">
        <v>251.2346</v>
      </c>
      <c r="AH155" s="69">
        <v>201.33725003569199</v>
      </c>
      <c r="AI155" s="70">
        <v>301.13194996430798</v>
      </c>
      <c r="AJ155" s="69">
        <v>597.52790000000005</v>
      </c>
      <c r="AK155" s="69">
        <v>478.69816740227827</v>
      </c>
      <c r="AL155" s="69">
        <v>716.35763259772182</v>
      </c>
      <c r="AM155" s="72">
        <v>891.49019999999996</v>
      </c>
      <c r="AN155" s="69">
        <v>769.9810875577673</v>
      </c>
      <c r="AO155" s="70">
        <v>1012.9993124422326</v>
      </c>
      <c r="AQ155" s="91">
        <f t="shared" si="7"/>
        <v>44864</v>
      </c>
      <c r="AR155" s="68">
        <v>2</v>
      </c>
      <c r="AS155" s="72">
        <v>96.66915173364842</v>
      </c>
      <c r="AT155" s="69">
        <v>58.774844254058237</v>
      </c>
      <c r="AU155" s="70">
        <v>134.56345921323862</v>
      </c>
      <c r="AV155" s="69">
        <v>466.41235601892549</v>
      </c>
      <c r="AW155" s="69">
        <v>378.65220711040445</v>
      </c>
      <c r="AX155" s="69">
        <v>554.17250492744654</v>
      </c>
      <c r="AY155" s="72">
        <v>449.40924006665841</v>
      </c>
      <c r="AZ155" s="69">
        <v>376.29934489261444</v>
      </c>
      <c r="BA155" s="70">
        <v>522.51913524070244</v>
      </c>
      <c r="BB155" s="69">
        <v>434.35104942234534</v>
      </c>
      <c r="BC155" s="69">
        <v>375.01348385865992</v>
      </c>
      <c r="BD155" s="69">
        <v>493.68861498603076</v>
      </c>
      <c r="BE155" s="72">
        <v>398.40540034412351</v>
      </c>
      <c r="BF155" s="69">
        <v>282.05508722762568</v>
      </c>
      <c r="BG155" s="70">
        <v>514.75571346062134</v>
      </c>
      <c r="BH155" s="69">
        <v>99.381938580411955</v>
      </c>
      <c r="BI155" s="69">
        <v>58.281544061096788</v>
      </c>
      <c r="BJ155" s="69">
        <v>140.48233309972713</v>
      </c>
      <c r="BK155" s="72">
        <v>190.11972224997237</v>
      </c>
      <c r="BL155" s="69">
        <v>154.53311263922254</v>
      </c>
      <c r="BM155" s="70">
        <v>225.7063318607222</v>
      </c>
      <c r="BN155" s="69">
        <v>386.38434958837041</v>
      </c>
      <c r="BO155" s="69">
        <v>318.9834636461751</v>
      </c>
      <c r="BP155" s="70">
        <v>453.78523553056573</v>
      </c>
    </row>
    <row r="156" spans="1:68" x14ac:dyDescent="0.3">
      <c r="A156" s="91">
        <f t="shared" si="4"/>
        <v>44871</v>
      </c>
      <c r="B156" s="71">
        <v>45</v>
      </c>
      <c r="C156" s="69">
        <v>9172.66</v>
      </c>
      <c r="D156" s="69">
        <v>8536.9206211777891</v>
      </c>
      <c r="E156" s="69">
        <v>9808.3993788222106</v>
      </c>
      <c r="F156" s="72">
        <v>7983.45</v>
      </c>
      <c r="G156" s="69">
        <v>7316.6509685513656</v>
      </c>
      <c r="H156" s="70">
        <v>8650.2490314486349</v>
      </c>
      <c r="I156" s="69">
        <v>1189.21</v>
      </c>
      <c r="J156" s="69">
        <v>1024.4534101192801</v>
      </c>
      <c r="K156" s="70">
        <v>1353.96658988072</v>
      </c>
      <c r="M156" s="91">
        <f t="shared" si="5"/>
        <v>44871</v>
      </c>
      <c r="N156" s="68">
        <f t="shared" si="6"/>
        <v>45</v>
      </c>
      <c r="O156" s="72">
        <v>1191.99</v>
      </c>
      <c r="P156" s="69">
        <v>1033.4790584206521</v>
      </c>
      <c r="Q156" s="70">
        <v>1350.5009415793479</v>
      </c>
      <c r="R156" s="69">
        <v>474.14280000000002</v>
      </c>
      <c r="S156" s="69">
        <v>390.07904220425485</v>
      </c>
      <c r="T156" s="69">
        <v>558.2065577957452</v>
      </c>
      <c r="U156" s="72">
        <v>1419.93</v>
      </c>
      <c r="V156" s="69">
        <v>1284.5058496082374</v>
      </c>
      <c r="W156" s="70">
        <v>1555.3541503917627</v>
      </c>
      <c r="X156" s="69">
        <v>1480.99</v>
      </c>
      <c r="Y156" s="69">
        <v>1280.1261321337977</v>
      </c>
      <c r="Z156" s="69">
        <v>1681.8538678662023</v>
      </c>
      <c r="AA156" s="72">
        <v>977.90539999999999</v>
      </c>
      <c r="AB156" s="69">
        <v>848.76656808036432</v>
      </c>
      <c r="AC156" s="70">
        <v>1107.0442319196356</v>
      </c>
      <c r="AD156" s="69">
        <v>718.94550000000004</v>
      </c>
      <c r="AE156" s="69">
        <v>625.34947170082103</v>
      </c>
      <c r="AF156" s="69">
        <v>812.54152829917905</v>
      </c>
      <c r="AG156" s="72">
        <v>259.55259999999998</v>
      </c>
      <c r="AH156" s="69">
        <v>209.65525003569198</v>
      </c>
      <c r="AI156" s="70">
        <v>309.44994996430796</v>
      </c>
      <c r="AJ156" s="69">
        <v>591.82000000000005</v>
      </c>
      <c r="AK156" s="69">
        <v>472.99026740227828</v>
      </c>
      <c r="AL156" s="69">
        <v>710.64973259772182</v>
      </c>
      <c r="AM156" s="72">
        <v>868.1825</v>
      </c>
      <c r="AN156" s="69">
        <v>746.67338755776734</v>
      </c>
      <c r="AO156" s="70">
        <v>989.69161244223267</v>
      </c>
      <c r="AQ156" s="91">
        <f t="shared" si="7"/>
        <v>44871</v>
      </c>
      <c r="AR156" s="68">
        <v>2</v>
      </c>
      <c r="AS156" s="72">
        <v>97.923428642517479</v>
      </c>
      <c r="AT156" s="69">
        <v>59.537444614650624</v>
      </c>
      <c r="AU156" s="70">
        <v>136.30941267038435</v>
      </c>
      <c r="AV156" s="69">
        <v>428.76374520639467</v>
      </c>
      <c r="AW156" s="69">
        <v>348.08755890835948</v>
      </c>
      <c r="AX156" s="69">
        <v>509.43993150442986</v>
      </c>
      <c r="AY156" s="72">
        <v>422.14926756036743</v>
      </c>
      <c r="AZ156" s="69">
        <v>353.47402471364683</v>
      </c>
      <c r="BA156" s="70">
        <v>490.82451040708804</v>
      </c>
      <c r="BB156" s="69">
        <v>413.57730334500934</v>
      </c>
      <c r="BC156" s="69">
        <v>357.07768078044091</v>
      </c>
      <c r="BD156" s="69">
        <v>470.07692590957777</v>
      </c>
      <c r="BE156" s="72">
        <v>408.24133285052545</v>
      </c>
      <c r="BF156" s="69">
        <v>289.018534004858</v>
      </c>
      <c r="BG156" s="70">
        <v>527.46413169619291</v>
      </c>
      <c r="BH156" s="69">
        <v>116.40235986874661</v>
      </c>
      <c r="BI156" s="69">
        <v>68.262999921427763</v>
      </c>
      <c r="BJ156" s="69">
        <v>164.54171981606547</v>
      </c>
      <c r="BK156" s="72">
        <v>206.07671486085772</v>
      </c>
      <c r="BL156" s="69">
        <v>167.50327537320237</v>
      </c>
      <c r="BM156" s="70">
        <v>244.65015434851307</v>
      </c>
      <c r="BN156" s="69">
        <v>380.36221438418596</v>
      </c>
      <c r="BO156" s="69">
        <v>314.01182970700859</v>
      </c>
      <c r="BP156" s="70">
        <v>446.71259906136333</v>
      </c>
    </row>
    <row r="157" spans="1:68" x14ac:dyDescent="0.3">
      <c r="A157" s="91">
        <f t="shared" si="4"/>
        <v>44878</v>
      </c>
      <c r="B157" s="71">
        <v>46</v>
      </c>
      <c r="C157" s="69">
        <v>8889.27</v>
      </c>
      <c r="D157" s="69">
        <v>8253.5306211777897</v>
      </c>
      <c r="E157" s="69">
        <v>9525.0093788222111</v>
      </c>
      <c r="F157" s="72">
        <v>7795.9</v>
      </c>
      <c r="G157" s="69">
        <v>7129.1009685513654</v>
      </c>
      <c r="H157" s="70">
        <v>8462.6990314486338</v>
      </c>
      <c r="I157" s="69">
        <v>1093.3699999999999</v>
      </c>
      <c r="J157" s="69">
        <v>928.61341011927993</v>
      </c>
      <c r="K157" s="70">
        <v>1258.1265898807198</v>
      </c>
      <c r="M157" s="91">
        <f t="shared" si="5"/>
        <v>44878</v>
      </c>
      <c r="N157" s="68">
        <f t="shared" si="6"/>
        <v>46</v>
      </c>
      <c r="O157" s="72">
        <v>1153.05</v>
      </c>
      <c r="P157" s="69">
        <v>994.53905842065205</v>
      </c>
      <c r="Q157" s="70">
        <v>1311.5609415793479</v>
      </c>
      <c r="R157" s="69">
        <v>458.65440000000001</v>
      </c>
      <c r="S157" s="69">
        <v>374.59064220425483</v>
      </c>
      <c r="T157" s="69">
        <v>542.71815779574513</v>
      </c>
      <c r="U157" s="72">
        <v>1373.55</v>
      </c>
      <c r="V157" s="69">
        <v>1238.1258496082373</v>
      </c>
      <c r="W157" s="70">
        <v>1508.9741503917626</v>
      </c>
      <c r="X157" s="69">
        <v>1514.99</v>
      </c>
      <c r="Y157" s="69">
        <v>1314.1261321337977</v>
      </c>
      <c r="Z157" s="69">
        <v>1715.8538678662023</v>
      </c>
      <c r="AA157" s="72">
        <v>945.96100000000001</v>
      </c>
      <c r="AB157" s="69">
        <v>816.82216808036435</v>
      </c>
      <c r="AC157" s="70">
        <v>1075.0998319196358</v>
      </c>
      <c r="AD157" s="69">
        <v>695.46029999999996</v>
      </c>
      <c r="AE157" s="69">
        <v>601.86427170082095</v>
      </c>
      <c r="AF157" s="69">
        <v>789.05632829917897</v>
      </c>
      <c r="AG157" s="72">
        <v>242.44820000000001</v>
      </c>
      <c r="AH157" s="69">
        <v>192.55085003569201</v>
      </c>
      <c r="AI157" s="70">
        <v>292.34554996430802</v>
      </c>
      <c r="AJ157" s="69">
        <v>572.48749999999995</v>
      </c>
      <c r="AK157" s="69">
        <v>453.65776740227818</v>
      </c>
      <c r="AL157" s="69">
        <v>691.31723259772173</v>
      </c>
      <c r="AM157" s="72">
        <v>839.29960000000005</v>
      </c>
      <c r="AN157" s="69">
        <v>717.79048755776739</v>
      </c>
      <c r="AO157" s="70">
        <v>960.80871244223272</v>
      </c>
      <c r="AQ157" s="91">
        <f t="shared" si="7"/>
        <v>44878</v>
      </c>
      <c r="AR157" s="68">
        <v>2</v>
      </c>
      <c r="AS157" s="72">
        <v>106.52135035373874</v>
      </c>
      <c r="AT157" s="69">
        <v>64.764981015073147</v>
      </c>
      <c r="AU157" s="70">
        <v>148.27771969240433</v>
      </c>
      <c r="AV157" s="69">
        <v>475.12226222927336</v>
      </c>
      <c r="AW157" s="69">
        <v>385.7232573682133</v>
      </c>
      <c r="AX157" s="69">
        <v>564.52126709033348</v>
      </c>
      <c r="AY157" s="72">
        <v>418.34367299462031</v>
      </c>
      <c r="AZ157" s="69">
        <v>350.28752427185549</v>
      </c>
      <c r="BA157" s="70">
        <v>486.39982171738512</v>
      </c>
      <c r="BB157" s="69">
        <v>410.71913910663335</v>
      </c>
      <c r="BC157" s="69">
        <v>354.60997607499797</v>
      </c>
      <c r="BD157" s="69">
        <v>466.82830213826873</v>
      </c>
      <c r="BE157" s="72">
        <v>374.45424755546497</v>
      </c>
      <c r="BF157" s="69">
        <v>265.09862909936697</v>
      </c>
      <c r="BG157" s="70">
        <v>483.80986601156297</v>
      </c>
      <c r="BH157" s="69">
        <v>103.14898218780142</v>
      </c>
      <c r="BI157" s="69">
        <v>60.49068911421427</v>
      </c>
      <c r="BJ157" s="69">
        <v>145.80727526138858</v>
      </c>
      <c r="BK157" s="72">
        <v>176.73104134317205</v>
      </c>
      <c r="BL157" s="69">
        <v>143.65052502455711</v>
      </c>
      <c r="BM157" s="70">
        <v>209.81155766178699</v>
      </c>
      <c r="BN157" s="69">
        <v>385.88624583509676</v>
      </c>
      <c r="BO157" s="69">
        <v>318.57224911162245</v>
      </c>
      <c r="BP157" s="70">
        <v>453.20024255857106</v>
      </c>
    </row>
    <row r="158" spans="1:68" x14ac:dyDescent="0.3">
      <c r="A158" s="91">
        <f t="shared" si="4"/>
        <v>44885</v>
      </c>
      <c r="B158" s="71">
        <v>47</v>
      </c>
      <c r="C158" s="69">
        <v>8786.84</v>
      </c>
      <c r="D158" s="69">
        <v>8151.1006211777894</v>
      </c>
      <c r="E158" s="69">
        <v>9422.5793788222109</v>
      </c>
      <c r="F158" s="72">
        <v>7710.65</v>
      </c>
      <c r="G158" s="69">
        <v>7043.8509685513654</v>
      </c>
      <c r="H158" s="70">
        <v>8377.4490314486338</v>
      </c>
      <c r="I158" s="69">
        <v>1076.2</v>
      </c>
      <c r="J158" s="69">
        <v>911.44341011928009</v>
      </c>
      <c r="K158" s="70">
        <v>1240.95658988072</v>
      </c>
      <c r="M158" s="91">
        <f t="shared" si="5"/>
        <v>44885</v>
      </c>
      <c r="N158" s="68">
        <f t="shared" si="6"/>
        <v>47</v>
      </c>
      <c r="O158" s="72">
        <v>1143.1400000000001</v>
      </c>
      <c r="P158" s="69">
        <v>984.6290584206522</v>
      </c>
      <c r="Q158" s="70">
        <v>1301.650941579348</v>
      </c>
      <c r="R158" s="69">
        <v>454.71260000000001</v>
      </c>
      <c r="S158" s="69">
        <v>370.64884220425483</v>
      </c>
      <c r="T158" s="69">
        <v>538.77635779574518</v>
      </c>
      <c r="U158" s="72">
        <v>1361.74</v>
      </c>
      <c r="V158" s="69">
        <v>1226.3158496082374</v>
      </c>
      <c r="W158" s="70">
        <v>1497.1641503917626</v>
      </c>
      <c r="X158" s="69">
        <v>1464.76</v>
      </c>
      <c r="Y158" s="69">
        <v>1263.8961321337977</v>
      </c>
      <c r="Z158" s="69">
        <v>1665.6238678662023</v>
      </c>
      <c r="AA158" s="72">
        <v>937.83119999999997</v>
      </c>
      <c r="AB158" s="69">
        <v>808.6923680803643</v>
      </c>
      <c r="AC158" s="70">
        <v>1066.9700319196356</v>
      </c>
      <c r="AD158" s="69">
        <v>689.48339999999996</v>
      </c>
      <c r="AE158" s="69">
        <v>595.88737170082095</v>
      </c>
      <c r="AF158" s="69">
        <v>783.07942829917897</v>
      </c>
      <c r="AG158" s="72">
        <v>231.94880000000001</v>
      </c>
      <c r="AH158" s="69">
        <v>182.051450035692</v>
      </c>
      <c r="AI158" s="70">
        <v>281.84614996430798</v>
      </c>
      <c r="AJ158" s="69">
        <v>567.56740000000002</v>
      </c>
      <c r="AK158" s="69">
        <v>448.73766740227825</v>
      </c>
      <c r="AL158" s="69">
        <v>686.39713259772179</v>
      </c>
      <c r="AM158" s="72">
        <v>859.45590000000004</v>
      </c>
      <c r="AN158" s="69">
        <v>737.94678755776738</v>
      </c>
      <c r="AO158" s="70">
        <v>980.96501244223271</v>
      </c>
      <c r="AQ158" s="91">
        <f t="shared" si="7"/>
        <v>44885</v>
      </c>
      <c r="AR158" s="68">
        <v>2</v>
      </c>
      <c r="AS158" s="72">
        <v>104.02478237946777</v>
      </c>
      <c r="AT158" s="69">
        <v>63.247067686716399</v>
      </c>
      <c r="AU158" s="70">
        <v>144.80249707221913</v>
      </c>
      <c r="AV158" s="69">
        <v>462.79924632220832</v>
      </c>
      <c r="AW158" s="69">
        <v>375.71894013422161</v>
      </c>
      <c r="AX158" s="69">
        <v>549.87955251019503</v>
      </c>
      <c r="AY158" s="72">
        <v>444.12275864236136</v>
      </c>
      <c r="AZ158" s="69">
        <v>371.87286826642202</v>
      </c>
      <c r="BA158" s="70">
        <v>516.37264901830076</v>
      </c>
      <c r="BB158" s="69">
        <v>433.63735598060771</v>
      </c>
      <c r="BC158" s="69">
        <v>374.39728950538495</v>
      </c>
      <c r="BD158" s="69">
        <v>492.87742245583047</v>
      </c>
      <c r="BE158" s="72">
        <v>359.15184633950832</v>
      </c>
      <c r="BF158" s="69">
        <v>254.26514113451833</v>
      </c>
      <c r="BG158" s="70">
        <v>464.03855154449832</v>
      </c>
      <c r="BH158" s="69">
        <v>103.26294400292397</v>
      </c>
      <c r="BI158" s="69">
        <v>60.557520881074737</v>
      </c>
      <c r="BJ158" s="69">
        <v>145.96836712477321</v>
      </c>
      <c r="BK158" s="72">
        <v>200.29874495713227</v>
      </c>
      <c r="BL158" s="69">
        <v>162.80682587605625</v>
      </c>
      <c r="BM158" s="70">
        <v>237.79066403820829</v>
      </c>
      <c r="BN158" s="69">
        <v>372.60748196420593</v>
      </c>
      <c r="BO158" s="69">
        <v>307.60983281036988</v>
      </c>
      <c r="BP158" s="70">
        <v>437.60513111804198</v>
      </c>
    </row>
    <row r="159" spans="1:68" x14ac:dyDescent="0.3">
      <c r="A159" s="91">
        <f t="shared" si="4"/>
        <v>44892</v>
      </c>
      <c r="B159" s="71">
        <v>48</v>
      </c>
      <c r="C159" s="69">
        <v>9341.52</v>
      </c>
      <c r="D159" s="69">
        <v>8705.7806211777897</v>
      </c>
      <c r="E159" s="69">
        <v>9977.2593788222111</v>
      </c>
      <c r="F159" s="72">
        <v>8006.78</v>
      </c>
      <c r="G159" s="69">
        <v>7339.9809685513655</v>
      </c>
      <c r="H159" s="70">
        <v>8673.579031448633</v>
      </c>
      <c r="I159" s="69">
        <v>1334.75</v>
      </c>
      <c r="J159" s="69">
        <v>1169.99341011928</v>
      </c>
      <c r="K159" s="70">
        <v>1499.50658988072</v>
      </c>
      <c r="M159" s="91">
        <f t="shared" si="5"/>
        <v>44892</v>
      </c>
      <c r="N159" s="68">
        <f t="shared" si="6"/>
        <v>48</v>
      </c>
      <c r="O159" s="72">
        <v>1185.08</v>
      </c>
      <c r="P159" s="69">
        <v>1026.569058420652</v>
      </c>
      <c r="Q159" s="70">
        <v>1343.5909415793478</v>
      </c>
      <c r="R159" s="69">
        <v>471.39699999999999</v>
      </c>
      <c r="S159" s="69">
        <v>387.33324220425482</v>
      </c>
      <c r="T159" s="69">
        <v>555.46075779574517</v>
      </c>
      <c r="U159" s="72">
        <v>1411.71</v>
      </c>
      <c r="V159" s="69">
        <v>1276.2858496082372</v>
      </c>
      <c r="W159" s="70">
        <v>1547.1341503917629</v>
      </c>
      <c r="X159" s="69">
        <v>1500.6</v>
      </c>
      <c r="Y159" s="69">
        <v>1299.7361321337976</v>
      </c>
      <c r="Z159" s="69">
        <v>1701.4638678662022</v>
      </c>
      <c r="AA159" s="72">
        <v>972.24239999999998</v>
      </c>
      <c r="AB159" s="69">
        <v>843.10356808036431</v>
      </c>
      <c r="AC159" s="70">
        <v>1101.3812319196356</v>
      </c>
      <c r="AD159" s="69">
        <v>714.78210000000001</v>
      </c>
      <c r="AE159" s="69">
        <v>621.186071700821</v>
      </c>
      <c r="AF159" s="69">
        <v>808.37812829917902</v>
      </c>
      <c r="AG159" s="72">
        <v>273.11410000000001</v>
      </c>
      <c r="AH159" s="69">
        <v>223.216750035692</v>
      </c>
      <c r="AI159" s="70">
        <v>323.01144996430799</v>
      </c>
      <c r="AJ159" s="69">
        <v>588.39269999999999</v>
      </c>
      <c r="AK159" s="69">
        <v>469.56296740227822</v>
      </c>
      <c r="AL159" s="69">
        <v>707.22243259772176</v>
      </c>
      <c r="AM159" s="72">
        <v>889.45749999999998</v>
      </c>
      <c r="AN159" s="69">
        <v>767.94838755776732</v>
      </c>
      <c r="AO159" s="70">
        <v>1010.9666124422326</v>
      </c>
      <c r="AQ159" s="91">
        <f t="shared" si="7"/>
        <v>44892</v>
      </c>
      <c r="AR159" s="68">
        <v>2</v>
      </c>
      <c r="AS159" s="72">
        <v>107.43775564677458</v>
      </c>
      <c r="AT159" s="69">
        <v>65.322155433238947</v>
      </c>
      <c r="AU159" s="70">
        <v>149.55335586031021</v>
      </c>
      <c r="AV159" s="69">
        <v>464.15107581882609</v>
      </c>
      <c r="AW159" s="69">
        <v>376.81640939275576</v>
      </c>
      <c r="AX159" s="69">
        <v>551.48574224489641</v>
      </c>
      <c r="AY159" s="72">
        <v>481.60954589512136</v>
      </c>
      <c r="AZ159" s="69">
        <v>403.261304968903</v>
      </c>
      <c r="BA159" s="70">
        <v>559.95778682133971</v>
      </c>
      <c r="BB159" s="69">
        <v>421.93979663821989</v>
      </c>
      <c r="BC159" s="69">
        <v>364.29775713987942</v>
      </c>
      <c r="BD159" s="69">
        <v>479.58183613656036</v>
      </c>
      <c r="BE159" s="72">
        <v>430.25822025825431</v>
      </c>
      <c r="BF159" s="69">
        <v>304.60560961403371</v>
      </c>
      <c r="BG159" s="70">
        <v>555.91083090247491</v>
      </c>
      <c r="BH159" s="69">
        <v>118.12807406994725</v>
      </c>
      <c r="BI159" s="69">
        <v>69.275027757579863</v>
      </c>
      <c r="BJ159" s="69">
        <v>166.98112038231463</v>
      </c>
      <c r="BK159" s="72">
        <v>200.95256873931066</v>
      </c>
      <c r="BL159" s="69">
        <v>163.3382669226865</v>
      </c>
      <c r="BM159" s="70">
        <v>238.56687055593483</v>
      </c>
      <c r="BN159" s="69">
        <v>425.34632235559053</v>
      </c>
      <c r="BO159" s="69">
        <v>351.14890988388134</v>
      </c>
      <c r="BP159" s="70">
        <v>499.54373482729972</v>
      </c>
    </row>
    <row r="160" spans="1:68" x14ac:dyDescent="0.3">
      <c r="A160" s="91">
        <f>A159+7</f>
        <v>44899</v>
      </c>
      <c r="B160" s="71">
        <v>49</v>
      </c>
      <c r="C160" s="69">
        <v>9487.57</v>
      </c>
      <c r="D160" s="69">
        <v>8851.830621177789</v>
      </c>
      <c r="E160" s="69">
        <v>10123.30937882221</v>
      </c>
      <c r="F160" s="72">
        <v>8132.54</v>
      </c>
      <c r="G160" s="69">
        <v>7465.7409685513658</v>
      </c>
      <c r="H160" s="70">
        <v>8799.3390314486351</v>
      </c>
      <c r="I160" s="69">
        <v>1355.03</v>
      </c>
      <c r="J160" s="69">
        <v>1190.27341011928</v>
      </c>
      <c r="K160" s="70">
        <v>1519.7865898807199</v>
      </c>
      <c r="M160" s="91">
        <f t="shared" si="5"/>
        <v>44899</v>
      </c>
      <c r="N160" s="68">
        <f t="shared" si="6"/>
        <v>49</v>
      </c>
      <c r="O160" s="72">
        <v>1216.26</v>
      </c>
      <c r="P160" s="69">
        <v>1057.7490584206521</v>
      </c>
      <c r="Q160" s="70">
        <v>1374.7709415793479</v>
      </c>
      <c r="R160" s="69">
        <v>483.79989999999998</v>
      </c>
      <c r="S160" s="69">
        <v>399.7361422042548</v>
      </c>
      <c r="T160" s="69">
        <v>567.86365779574521</v>
      </c>
      <c r="U160" s="72">
        <v>1448.85</v>
      </c>
      <c r="V160" s="69">
        <v>1313.4258496082371</v>
      </c>
      <c r="W160" s="70">
        <v>1584.2741503917628</v>
      </c>
      <c r="X160" s="69">
        <v>1485.26</v>
      </c>
      <c r="Y160" s="69">
        <v>1284.3961321337977</v>
      </c>
      <c r="Z160" s="69">
        <v>1686.1238678662023</v>
      </c>
      <c r="AA160" s="72">
        <v>997.82280000000003</v>
      </c>
      <c r="AB160" s="69">
        <v>868.68396808036437</v>
      </c>
      <c r="AC160" s="70">
        <v>1126.9616319196357</v>
      </c>
      <c r="AD160" s="69">
        <v>733.58860000000004</v>
      </c>
      <c r="AE160" s="69">
        <v>639.99257170082103</v>
      </c>
      <c r="AF160" s="69">
        <v>827.18462829917905</v>
      </c>
      <c r="AG160" s="72">
        <v>277.90370000000001</v>
      </c>
      <c r="AH160" s="69">
        <v>228.00635003569201</v>
      </c>
      <c r="AI160" s="70">
        <v>327.80104996430799</v>
      </c>
      <c r="AJ160" s="69">
        <v>603.87379999999996</v>
      </c>
      <c r="AK160" s="69">
        <v>485.04406740227819</v>
      </c>
      <c r="AL160" s="69">
        <v>722.70353259772173</v>
      </c>
      <c r="AM160" s="72">
        <v>885.17560000000003</v>
      </c>
      <c r="AN160" s="69">
        <v>763.66648755776737</v>
      </c>
      <c r="AO160" s="70">
        <v>1006.6847124422327</v>
      </c>
      <c r="AQ160" s="91">
        <f t="shared" si="7"/>
        <v>44899</v>
      </c>
      <c r="AR160" s="68">
        <v>2</v>
      </c>
      <c r="AS160" s="72">
        <v>97.147413364963384</v>
      </c>
      <c r="AT160" s="69">
        <v>59.065627325897736</v>
      </c>
      <c r="AU160" s="70">
        <v>135.22919940402903</v>
      </c>
      <c r="AV160" s="69">
        <v>445.21094872556745</v>
      </c>
      <c r="AW160" s="69">
        <v>361.44005661336467</v>
      </c>
      <c r="AX160" s="69">
        <v>528.98184083777028</v>
      </c>
      <c r="AY160" s="72">
        <v>461.7625012119712</v>
      </c>
      <c r="AZ160" s="69">
        <v>386.64297751480774</v>
      </c>
      <c r="BA160" s="70">
        <v>536.88202490913466</v>
      </c>
      <c r="BB160" s="69">
        <v>402.63761182982995</v>
      </c>
      <c r="BC160" s="69">
        <v>347.63248240253324</v>
      </c>
      <c r="BD160" s="69">
        <v>457.64274125712666</v>
      </c>
      <c r="BE160" s="72">
        <v>414.9885138653093</v>
      </c>
      <c r="BF160" s="69">
        <v>293.79526827608436</v>
      </c>
      <c r="BG160" s="70">
        <v>536.18175945453424</v>
      </c>
      <c r="BH160" s="69">
        <v>117.42379050578597</v>
      </c>
      <c r="BI160" s="69">
        <v>68.862007704213127</v>
      </c>
      <c r="BJ160" s="69">
        <v>165.98557330735883</v>
      </c>
      <c r="BK160" s="72">
        <v>189.90652302105721</v>
      </c>
      <c r="BL160" s="69">
        <v>154.35982004197572</v>
      </c>
      <c r="BM160" s="70">
        <v>225.4532260001387</v>
      </c>
      <c r="BN160" s="69">
        <v>372.57574457277252</v>
      </c>
      <c r="BO160" s="69">
        <v>307.58363168949808</v>
      </c>
      <c r="BP160" s="70">
        <v>437.56785745604697</v>
      </c>
    </row>
    <row r="161" spans="1:68" x14ac:dyDescent="0.3">
      <c r="A161" s="91">
        <f t="shared" ref="A161:A163" si="8">A160+7</f>
        <v>44906</v>
      </c>
      <c r="B161" s="71">
        <v>50</v>
      </c>
      <c r="C161" s="69">
        <v>9041.18</v>
      </c>
      <c r="D161" s="69">
        <v>8405.4406211777896</v>
      </c>
      <c r="E161" s="69">
        <v>9676.919378822211</v>
      </c>
      <c r="F161" s="72">
        <v>7733.8</v>
      </c>
      <c r="G161" s="69">
        <v>7067.000968551366</v>
      </c>
      <c r="H161" s="70">
        <v>8400.5990314486335</v>
      </c>
      <c r="I161" s="69">
        <v>1307.3800000000001</v>
      </c>
      <c r="J161" s="69">
        <v>1142.6234101192802</v>
      </c>
      <c r="K161" s="70">
        <v>1472.1365898807201</v>
      </c>
      <c r="M161" s="91">
        <f t="shared" si="5"/>
        <v>44906</v>
      </c>
      <c r="N161" s="68">
        <f t="shared" si="6"/>
        <v>50</v>
      </c>
      <c r="O161" s="72">
        <v>1145.44</v>
      </c>
      <c r="P161" s="69">
        <v>986.92905842065215</v>
      </c>
      <c r="Q161" s="70">
        <v>1303.950941579348</v>
      </c>
      <c r="R161" s="69">
        <v>455.6277</v>
      </c>
      <c r="S161" s="69">
        <v>371.56394220425483</v>
      </c>
      <c r="T161" s="69">
        <v>539.69145779574524</v>
      </c>
      <c r="U161" s="72">
        <v>1364.48</v>
      </c>
      <c r="V161" s="69">
        <v>1229.0558496082372</v>
      </c>
      <c r="W161" s="70">
        <v>1499.9041503917629</v>
      </c>
      <c r="X161" s="69">
        <v>1462.91</v>
      </c>
      <c r="Y161" s="69">
        <v>1262.0461321337978</v>
      </c>
      <c r="Z161" s="69">
        <v>1663.7738678662024</v>
      </c>
      <c r="AA161" s="72">
        <v>939.71860000000004</v>
      </c>
      <c r="AB161" s="69">
        <v>810.57976808036437</v>
      </c>
      <c r="AC161" s="70">
        <v>1068.8574319196357</v>
      </c>
      <c r="AD161" s="69">
        <v>690.87099999999998</v>
      </c>
      <c r="AE161" s="69">
        <v>597.27497170082097</v>
      </c>
      <c r="AF161" s="69">
        <v>784.46702829917899</v>
      </c>
      <c r="AG161" s="72">
        <v>242.226</v>
      </c>
      <c r="AH161" s="69">
        <v>192.32865003569199</v>
      </c>
      <c r="AI161" s="70">
        <v>292.12334996430798</v>
      </c>
      <c r="AJ161" s="69">
        <v>568.70960000000002</v>
      </c>
      <c r="AK161" s="69">
        <v>449.87986740227825</v>
      </c>
      <c r="AL161" s="69">
        <v>687.5393325977218</v>
      </c>
      <c r="AM161" s="72">
        <v>863.82190000000003</v>
      </c>
      <c r="AN161" s="69">
        <v>742.31278755776736</v>
      </c>
      <c r="AO161" s="70">
        <v>985.33101244223269</v>
      </c>
      <c r="AQ161" s="91">
        <f t="shared" si="7"/>
        <v>44906</v>
      </c>
      <c r="AR161" s="68">
        <v>2</v>
      </c>
      <c r="AS161" s="72">
        <v>134.55914331032676</v>
      </c>
      <c r="AT161" s="69">
        <v>81.811959132678666</v>
      </c>
      <c r="AU161" s="70">
        <v>187.30632748797484</v>
      </c>
      <c r="AV161" s="69">
        <v>458.49049615677416</v>
      </c>
      <c r="AW161" s="69">
        <v>372.22092439991553</v>
      </c>
      <c r="AX161" s="69">
        <v>544.76006791363284</v>
      </c>
      <c r="AY161" s="72">
        <v>487.07311305082504</v>
      </c>
      <c r="AZ161" s="69">
        <v>407.8360590197168</v>
      </c>
      <c r="BA161" s="70">
        <v>566.31016708193329</v>
      </c>
      <c r="BB161" s="69">
        <v>417.30340180411554</v>
      </c>
      <c r="BC161" s="69">
        <v>360.29474947685173</v>
      </c>
      <c r="BD161" s="69">
        <v>474.31205413137934</v>
      </c>
      <c r="BE161" s="72">
        <v>402.3641815618227</v>
      </c>
      <c r="BF161" s="69">
        <v>284.85774597850798</v>
      </c>
      <c r="BG161" s="70">
        <v>519.87061714513743</v>
      </c>
      <c r="BH161" s="69">
        <v>121.64194899533794</v>
      </c>
      <c r="BI161" s="69">
        <v>71.335704568825989</v>
      </c>
      <c r="BJ161" s="69">
        <v>171.94819342184991</v>
      </c>
      <c r="BK161" s="72">
        <v>186.4115750835609</v>
      </c>
      <c r="BL161" s="69">
        <v>151.51905645941997</v>
      </c>
      <c r="BM161" s="70">
        <v>221.30409370770184</v>
      </c>
      <c r="BN161" s="69">
        <v>387.05746054919086</v>
      </c>
      <c r="BO161" s="69">
        <v>319.53915713099002</v>
      </c>
      <c r="BP161" s="70">
        <v>454.57576396739171</v>
      </c>
    </row>
    <row r="162" spans="1:68" x14ac:dyDescent="0.3">
      <c r="A162" s="91">
        <f t="shared" si="8"/>
        <v>44913</v>
      </c>
      <c r="B162" s="71">
        <v>51</v>
      </c>
      <c r="C162" s="69">
        <v>9608.0400000000009</v>
      </c>
      <c r="D162" s="69">
        <v>8972.3006211777902</v>
      </c>
      <c r="E162" s="69">
        <v>10243.779378822212</v>
      </c>
      <c r="F162" s="72">
        <v>8059.76</v>
      </c>
      <c r="G162" s="69">
        <v>7392.960968551366</v>
      </c>
      <c r="H162" s="70">
        <v>8726.5590314486344</v>
      </c>
      <c r="I162" s="69">
        <v>1548.27</v>
      </c>
      <c r="J162" s="69">
        <v>1383.51341011928</v>
      </c>
      <c r="K162" s="70">
        <v>1713.0265898807199</v>
      </c>
      <c r="M162" s="91">
        <f t="shared" si="5"/>
        <v>44913</v>
      </c>
      <c r="N162" s="68">
        <f t="shared" si="6"/>
        <v>51</v>
      </c>
      <c r="O162" s="72">
        <v>1216.43</v>
      </c>
      <c r="P162" s="69">
        <v>1057.9190584206522</v>
      </c>
      <c r="Q162" s="70">
        <v>1374.940941579348</v>
      </c>
      <c r="R162" s="69">
        <v>483.86660000000001</v>
      </c>
      <c r="S162" s="69">
        <v>399.80284220425483</v>
      </c>
      <c r="T162" s="69">
        <v>567.93035779574518</v>
      </c>
      <c r="U162" s="72">
        <v>1449.05</v>
      </c>
      <c r="V162" s="69">
        <v>1313.6258496082373</v>
      </c>
      <c r="W162" s="70">
        <v>1584.4741503917626</v>
      </c>
      <c r="X162" s="69">
        <v>1489.99</v>
      </c>
      <c r="Y162" s="69">
        <v>1289.1261321337977</v>
      </c>
      <c r="Z162" s="69">
        <v>1690.8538678662023</v>
      </c>
      <c r="AA162" s="72">
        <v>997.9606</v>
      </c>
      <c r="AB162" s="69">
        <v>868.82176808036434</v>
      </c>
      <c r="AC162" s="70">
        <v>1127.0994319196357</v>
      </c>
      <c r="AD162" s="69">
        <v>733.68979999999999</v>
      </c>
      <c r="AE162" s="69">
        <v>640.09377170082098</v>
      </c>
      <c r="AF162" s="69">
        <v>827.285828299179</v>
      </c>
      <c r="AG162" s="72">
        <v>259.79050000000001</v>
      </c>
      <c r="AH162" s="69">
        <v>209.893150035692</v>
      </c>
      <c r="AI162" s="70">
        <v>309.68784996430799</v>
      </c>
      <c r="AJ162" s="69">
        <v>603.95719999999994</v>
      </c>
      <c r="AK162" s="69">
        <v>485.12746740227817</v>
      </c>
      <c r="AL162" s="69">
        <v>722.78693259772172</v>
      </c>
      <c r="AM162" s="72">
        <v>825.02509999999995</v>
      </c>
      <c r="AN162" s="69">
        <v>703.51598755776729</v>
      </c>
      <c r="AO162" s="70">
        <v>946.53421244223262</v>
      </c>
      <c r="AQ162" s="91">
        <f t="shared" si="7"/>
        <v>44913</v>
      </c>
      <c r="AR162" s="68">
        <v>2</v>
      </c>
      <c r="AS162" s="72">
        <v>116.95156616069268</v>
      </c>
      <c r="AT162" s="69">
        <v>71.106552225701151</v>
      </c>
      <c r="AU162" s="70">
        <v>162.79658009568419</v>
      </c>
      <c r="AV162" s="69">
        <v>440.40369232431919</v>
      </c>
      <c r="AW162" s="69">
        <v>357.53733357657529</v>
      </c>
      <c r="AX162" s="69">
        <v>523.2700510720631</v>
      </c>
      <c r="AY162" s="72">
        <v>408.81995802701539</v>
      </c>
      <c r="AZ162" s="69">
        <v>342.31312725518052</v>
      </c>
      <c r="BA162" s="70">
        <v>475.32678879885026</v>
      </c>
      <c r="BB162" s="69">
        <v>374.32708056302977</v>
      </c>
      <c r="BC162" s="69">
        <v>323.18950943315315</v>
      </c>
      <c r="BD162" s="69">
        <v>425.46465169290639</v>
      </c>
      <c r="BE162" s="72">
        <v>387.94335951732313</v>
      </c>
      <c r="BF162" s="69">
        <v>274.64838080388409</v>
      </c>
      <c r="BG162" s="70">
        <v>501.23833823076217</v>
      </c>
      <c r="BH162" s="69">
        <v>135.15118390772068</v>
      </c>
      <c r="BI162" s="69">
        <v>79.258060290843716</v>
      </c>
      <c r="BJ162" s="69">
        <v>191.04430752459763</v>
      </c>
      <c r="BK162" s="72">
        <v>200.39730589859411</v>
      </c>
      <c r="BL162" s="69">
        <v>162.88693818049526</v>
      </c>
      <c r="BM162" s="70">
        <v>237.90767361669296</v>
      </c>
      <c r="BN162" s="69">
        <v>394.27344295254909</v>
      </c>
      <c r="BO162" s="69">
        <v>325.49638356390642</v>
      </c>
      <c r="BP162" s="70">
        <v>463.05050234119176</v>
      </c>
    </row>
    <row r="163" spans="1:68" x14ac:dyDescent="0.3">
      <c r="A163" s="91">
        <f t="shared" si="8"/>
        <v>44920</v>
      </c>
      <c r="B163" s="71">
        <v>52</v>
      </c>
      <c r="C163" s="69">
        <v>9705.77</v>
      </c>
      <c r="D163" s="69">
        <v>9070.0306211777897</v>
      </c>
      <c r="E163" s="69">
        <v>10341.509378822211</v>
      </c>
      <c r="F163" s="72">
        <v>8165.31</v>
      </c>
      <c r="G163" s="69">
        <v>7498.5109685513662</v>
      </c>
      <c r="H163" s="70">
        <v>8832.1090314486355</v>
      </c>
      <c r="I163" s="69">
        <v>1540.47</v>
      </c>
      <c r="J163" s="69">
        <v>1375.7134101192801</v>
      </c>
      <c r="K163" s="70">
        <v>1705.22658988072</v>
      </c>
      <c r="M163" s="91">
        <f t="shared" si="5"/>
        <v>44920</v>
      </c>
      <c r="N163" s="68">
        <f t="shared" si="6"/>
        <v>52</v>
      </c>
      <c r="O163" s="72">
        <v>1227.94</v>
      </c>
      <c r="P163" s="69">
        <v>1069.4290584206522</v>
      </c>
      <c r="Q163" s="70">
        <v>1386.450941579348</v>
      </c>
      <c r="R163" s="69">
        <v>488.44580000000002</v>
      </c>
      <c r="S163" s="69">
        <v>404.38204220425484</v>
      </c>
      <c r="T163" s="69">
        <v>572.5095577957452</v>
      </c>
      <c r="U163" s="72">
        <v>1462.77</v>
      </c>
      <c r="V163" s="69">
        <v>1327.3458496082371</v>
      </c>
      <c r="W163" s="70">
        <v>1598.1941503917628</v>
      </c>
      <c r="X163" s="69">
        <v>1469.64</v>
      </c>
      <c r="Y163" s="69">
        <v>1268.7761321337978</v>
      </c>
      <c r="Z163" s="69">
        <v>1670.5038678662024</v>
      </c>
      <c r="AA163" s="72">
        <v>1007.4</v>
      </c>
      <c r="AB163" s="69">
        <v>878.26116808036431</v>
      </c>
      <c r="AC163" s="70">
        <v>1136.5388319196356</v>
      </c>
      <c r="AD163" s="69">
        <v>740.63319999999999</v>
      </c>
      <c r="AE163" s="69">
        <v>647.03717170082098</v>
      </c>
      <c r="AF163" s="69">
        <v>834.229228299179</v>
      </c>
      <c r="AG163" s="72">
        <v>278.25439999999998</v>
      </c>
      <c r="AH163" s="69">
        <v>228.35705003569197</v>
      </c>
      <c r="AI163" s="70">
        <v>328.15174996430795</v>
      </c>
      <c r="AJ163" s="69">
        <v>609.67280000000005</v>
      </c>
      <c r="AK163" s="69">
        <v>490.84306740227828</v>
      </c>
      <c r="AL163" s="69">
        <v>728.50253259772182</v>
      </c>
      <c r="AM163" s="72">
        <v>880.55269999999996</v>
      </c>
      <c r="AN163" s="69">
        <v>759.0435875577673</v>
      </c>
      <c r="AO163" s="70">
        <v>1002.0618124422326</v>
      </c>
      <c r="AQ163" s="91">
        <f t="shared" si="7"/>
        <v>44920</v>
      </c>
      <c r="AR163" s="68">
        <v>2</v>
      </c>
      <c r="AS163" s="72">
        <v>120.76742238147087</v>
      </c>
      <c r="AT163" s="69">
        <v>73.426592807934284</v>
      </c>
      <c r="AU163" s="70">
        <v>168.10825195500746</v>
      </c>
      <c r="AV163" s="69">
        <v>447.51995999634204</v>
      </c>
      <c r="AW163" s="69">
        <v>363.31460432343033</v>
      </c>
      <c r="AX163" s="69">
        <v>531.72531566925375</v>
      </c>
      <c r="AY163" s="72">
        <v>411.11466110261961</v>
      </c>
      <c r="AZ163" s="69">
        <v>344.23452803444547</v>
      </c>
      <c r="BA163" s="70">
        <v>477.99479417079374</v>
      </c>
      <c r="BB163" s="69">
        <v>432.36374503686699</v>
      </c>
      <c r="BC163" s="69">
        <v>373.29766909989053</v>
      </c>
      <c r="BD163" s="69">
        <v>491.42982097384345</v>
      </c>
      <c r="BE163" s="72">
        <v>316.93806618084955</v>
      </c>
      <c r="BF163" s="69">
        <v>224.37947333339426</v>
      </c>
      <c r="BG163" s="70">
        <v>409.49665902830486</v>
      </c>
      <c r="BH163" s="69">
        <v>100.21462507154999</v>
      </c>
      <c r="BI163" s="69">
        <v>58.769864726959774</v>
      </c>
      <c r="BJ163" s="69">
        <v>141.6593854161402</v>
      </c>
      <c r="BK163" s="72">
        <v>188.93851200438436</v>
      </c>
      <c r="BL163" s="69">
        <v>153.57300132740369</v>
      </c>
      <c r="BM163" s="70">
        <v>224.30402268136504</v>
      </c>
      <c r="BN163" s="69">
        <v>353.27133252860654</v>
      </c>
      <c r="BO163" s="69">
        <v>291.64668128231642</v>
      </c>
      <c r="BP163" s="70">
        <v>414.89598377489665</v>
      </c>
    </row>
  </sheetData>
  <mergeCells count="58">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A111:K111"/>
    <mergeCell ref="M111:AO111"/>
    <mergeCell ref="AQ111:BP111"/>
    <mergeCell ref="BO3:BP3"/>
    <mergeCell ref="A4:K4"/>
    <mergeCell ref="M4:AO4"/>
    <mergeCell ref="AQ4:BP4"/>
    <mergeCell ref="A58:K58"/>
    <mergeCell ref="M58:AO58"/>
    <mergeCell ref="AQ58:BP58"/>
    <mergeCell ref="AW3:AX3"/>
    <mergeCell ref="AZ3:BA3"/>
    <mergeCell ref="BC3:BD3"/>
    <mergeCell ref="BF3:BG3"/>
    <mergeCell ref="BI3:BJ3"/>
    <mergeCell ref="BL3:BM3"/>
  </mergeCells>
  <phoneticPr fontId="15" type="noConversion"/>
  <pageMargins left="0.7" right="0.7" top="0.75" bottom="0.75" header="0.3" footer="0.3"/>
  <pageSetup orientation="portrait" horizontalDpi="4294967295" verticalDpi="4294967295"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166CE-D22F-48B0-AFA6-3F480EB76F86}">
  <dimension ref="A1:O57"/>
  <sheetViews>
    <sheetView workbookViewId="0"/>
  </sheetViews>
  <sheetFormatPr defaultRowHeight="14.4" x14ac:dyDescent="0.3"/>
  <cols>
    <col min="1" max="1" width="13.5546875" customWidth="1"/>
  </cols>
  <sheetData>
    <row r="1" spans="1:15" x14ac:dyDescent="0.3">
      <c r="C1" s="89" t="s">
        <v>170</v>
      </c>
    </row>
    <row r="2" spans="1:15" ht="15" thickBot="1" x14ac:dyDescent="0.35"/>
    <row r="3" spans="1:15" x14ac:dyDescent="0.3">
      <c r="A3" s="123"/>
      <c r="B3" s="123" t="s">
        <v>48</v>
      </c>
      <c r="C3" s="120" t="s">
        <v>19</v>
      </c>
      <c r="D3" s="121"/>
      <c r="E3" s="121"/>
      <c r="F3" s="121"/>
      <c r="G3" s="121"/>
      <c r="H3" s="122"/>
      <c r="I3" s="120" t="s">
        <v>163</v>
      </c>
      <c r="J3" s="121"/>
      <c r="K3" s="121"/>
      <c r="L3" s="121"/>
      <c r="M3" s="121"/>
      <c r="N3" s="122"/>
    </row>
    <row r="4" spans="1:15" ht="15" thickBot="1" x14ac:dyDescent="0.35">
      <c r="A4" s="124"/>
      <c r="B4" s="124"/>
      <c r="C4" s="61">
        <v>2014</v>
      </c>
      <c r="D4" s="86">
        <v>2015</v>
      </c>
      <c r="E4" s="86">
        <v>2016</v>
      </c>
      <c r="F4" s="86">
        <v>2017</v>
      </c>
      <c r="G4" s="86">
        <v>2018</v>
      </c>
      <c r="H4" s="86">
        <v>2019</v>
      </c>
      <c r="I4" s="61">
        <v>2014</v>
      </c>
      <c r="J4" s="86">
        <v>2015</v>
      </c>
      <c r="K4" s="86">
        <v>2016</v>
      </c>
      <c r="L4" s="86">
        <v>2017</v>
      </c>
      <c r="M4" s="86">
        <v>2018</v>
      </c>
      <c r="N4" s="87">
        <v>2019</v>
      </c>
      <c r="O4" s="88"/>
    </row>
    <row r="5" spans="1:15" x14ac:dyDescent="0.3">
      <c r="A5" s="62"/>
      <c r="B5" s="71">
        <v>1</v>
      </c>
      <c r="C5" s="64">
        <v>11171.92</v>
      </c>
      <c r="D5" s="69">
        <v>10000.651099999999</v>
      </c>
      <c r="E5" s="69">
        <v>11576.4251</v>
      </c>
      <c r="F5" s="69">
        <v>9937.92</v>
      </c>
      <c r="G5" s="69">
        <v>10251.439999999999</v>
      </c>
      <c r="H5" s="65">
        <v>9791.76</v>
      </c>
      <c r="I5" s="66">
        <v>9702.08</v>
      </c>
      <c r="J5" s="64">
        <v>9202.7199999999993</v>
      </c>
      <c r="K5" s="64">
        <v>10623.1</v>
      </c>
      <c r="L5" s="64">
        <v>8788.1</v>
      </c>
      <c r="M5" s="64">
        <v>9007.7099999999991</v>
      </c>
      <c r="N5" s="70">
        <v>8559.66</v>
      </c>
      <c r="O5" s="10"/>
    </row>
    <row r="6" spans="1:15" x14ac:dyDescent="0.3">
      <c r="A6" s="67"/>
      <c r="B6" s="71">
        <v>2</v>
      </c>
      <c r="C6" s="69">
        <v>9951.5717999999997</v>
      </c>
      <c r="D6" s="69">
        <v>9602.6438999999991</v>
      </c>
      <c r="E6" s="69">
        <v>8995.2284</v>
      </c>
      <c r="F6" s="69">
        <v>9264.0478999999996</v>
      </c>
      <c r="G6" s="69">
        <v>9498.7302</v>
      </c>
      <c r="H6" s="70">
        <v>9595.0856999999996</v>
      </c>
      <c r="I6" s="72">
        <v>9162.26</v>
      </c>
      <c r="J6" s="69">
        <v>8861.75</v>
      </c>
      <c r="K6" s="69">
        <v>8282.52</v>
      </c>
      <c r="L6" s="69">
        <v>8464.16</v>
      </c>
      <c r="M6" s="69">
        <v>8661.66</v>
      </c>
      <c r="N6" s="70">
        <v>8672.83</v>
      </c>
    </row>
    <row r="7" spans="1:15" x14ac:dyDescent="0.3">
      <c r="A7" s="67"/>
      <c r="B7" s="71">
        <v>3</v>
      </c>
      <c r="C7" s="69">
        <v>9954.4807000000001</v>
      </c>
      <c r="D7" s="69">
        <v>9098.2616999999991</v>
      </c>
      <c r="E7" s="69">
        <v>8960.6123000000007</v>
      </c>
      <c r="F7" s="69">
        <v>8972.3868999999995</v>
      </c>
      <c r="G7" s="69">
        <v>9275.7282999999989</v>
      </c>
      <c r="H7" s="70">
        <v>9555.9844999999987</v>
      </c>
      <c r="I7" s="72">
        <v>9203.86</v>
      </c>
      <c r="J7" s="69">
        <v>8386.58</v>
      </c>
      <c r="K7" s="69">
        <v>8183.49</v>
      </c>
      <c r="L7" s="69">
        <v>8191.11</v>
      </c>
      <c r="M7" s="69">
        <v>8456.73</v>
      </c>
      <c r="N7" s="70">
        <v>8757.2099999999991</v>
      </c>
    </row>
    <row r="8" spans="1:15" x14ac:dyDescent="0.3">
      <c r="A8" s="67"/>
      <c r="B8" s="71">
        <v>4</v>
      </c>
      <c r="C8" s="69">
        <v>9602.3632999999991</v>
      </c>
      <c r="D8" s="69">
        <v>9558.8166000000001</v>
      </c>
      <c r="E8" s="69">
        <v>9039.7358999999997</v>
      </c>
      <c r="F8" s="69">
        <v>8970.9907000000003</v>
      </c>
      <c r="G8" s="69">
        <v>8653.3556000000008</v>
      </c>
      <c r="H8" s="70">
        <v>8907.3888999999999</v>
      </c>
      <c r="I8" s="72">
        <v>8850.9699999999993</v>
      </c>
      <c r="J8" s="69">
        <v>8659.17</v>
      </c>
      <c r="K8" s="69">
        <v>8078.53</v>
      </c>
      <c r="L8" s="69">
        <v>8155.8</v>
      </c>
      <c r="M8" s="69">
        <v>7819.81</v>
      </c>
      <c r="N8" s="70">
        <v>8066.1</v>
      </c>
    </row>
    <row r="9" spans="1:15" x14ac:dyDescent="0.3">
      <c r="A9" s="67"/>
      <c r="B9" s="71">
        <v>5</v>
      </c>
      <c r="C9" s="69">
        <v>9678.3595999999998</v>
      </c>
      <c r="D9" s="69">
        <v>10096.0131</v>
      </c>
      <c r="E9" s="69">
        <v>9453.7322999999997</v>
      </c>
      <c r="F9" s="69">
        <v>9134.6172000000006</v>
      </c>
      <c r="G9" s="69">
        <v>9014.49</v>
      </c>
      <c r="H9" s="70">
        <v>9065.44</v>
      </c>
      <c r="I9" s="72">
        <v>8865.7000000000007</v>
      </c>
      <c r="J9" s="69">
        <v>9118.3799999999992</v>
      </c>
      <c r="K9" s="69">
        <v>8469.59</v>
      </c>
      <c r="L9" s="69">
        <v>8221.74</v>
      </c>
      <c r="M9" s="69">
        <v>8012.76</v>
      </c>
      <c r="N9" s="70">
        <v>7996.8</v>
      </c>
    </row>
    <row r="10" spans="1:15" x14ac:dyDescent="0.3">
      <c r="A10" s="67"/>
      <c r="B10" s="71">
        <v>6</v>
      </c>
      <c r="C10" s="69">
        <v>9996.8293000000012</v>
      </c>
      <c r="D10" s="69">
        <v>10089.8084</v>
      </c>
      <c r="E10" s="69">
        <v>9249.5716999999986</v>
      </c>
      <c r="F10" s="69">
        <v>9365.830899999999</v>
      </c>
      <c r="G10" s="69">
        <v>9158.4599999999991</v>
      </c>
      <c r="H10" s="70">
        <v>9465.43</v>
      </c>
      <c r="I10" s="72">
        <v>9083.4500000000007</v>
      </c>
      <c r="J10" s="69">
        <v>9202.23</v>
      </c>
      <c r="K10" s="69">
        <v>8388.0499999999993</v>
      </c>
      <c r="L10" s="69">
        <v>8425.1299999999992</v>
      </c>
      <c r="M10" s="69">
        <v>8144.08</v>
      </c>
      <c r="N10" s="70">
        <v>8356.08</v>
      </c>
    </row>
    <row r="11" spans="1:15" x14ac:dyDescent="0.3">
      <c r="A11" s="67"/>
      <c r="B11" s="71">
        <v>7</v>
      </c>
      <c r="C11" s="69">
        <v>10152.4452</v>
      </c>
      <c r="D11" s="69">
        <v>9383.6234999999997</v>
      </c>
      <c r="E11" s="69">
        <v>9308.9017000000003</v>
      </c>
      <c r="F11" s="69">
        <v>8991.4714999999997</v>
      </c>
      <c r="G11" s="69">
        <v>8859.6795000000002</v>
      </c>
      <c r="H11" s="70">
        <v>9098.3086000000003</v>
      </c>
      <c r="I11" s="72">
        <v>9306.43</v>
      </c>
      <c r="J11" s="69">
        <v>8572.98</v>
      </c>
      <c r="K11" s="69">
        <v>8404.74</v>
      </c>
      <c r="L11" s="69">
        <v>8059.3</v>
      </c>
      <c r="M11" s="69">
        <v>7905.19</v>
      </c>
      <c r="N11" s="70">
        <v>8137.21</v>
      </c>
    </row>
    <row r="12" spans="1:15" x14ac:dyDescent="0.3">
      <c r="A12" s="67"/>
      <c r="B12" s="71">
        <v>8</v>
      </c>
      <c r="C12" s="69">
        <v>9525.6740000000009</v>
      </c>
      <c r="D12" s="69">
        <v>9396.3122000000003</v>
      </c>
      <c r="E12" s="69">
        <v>9232.1779999999999</v>
      </c>
      <c r="F12" s="69">
        <v>8870.4848000000002</v>
      </c>
      <c r="G12" s="69">
        <v>8863.7554</v>
      </c>
      <c r="H12" s="70">
        <v>9038.9097999999994</v>
      </c>
      <c r="I12" s="72">
        <v>8671.59</v>
      </c>
      <c r="J12" s="69">
        <v>8481.65</v>
      </c>
      <c r="K12" s="69">
        <v>8337.01</v>
      </c>
      <c r="L12" s="69">
        <v>8016.39</v>
      </c>
      <c r="M12" s="69">
        <v>7864.59</v>
      </c>
      <c r="N12" s="70">
        <v>8159.91</v>
      </c>
    </row>
    <row r="13" spans="1:15" x14ac:dyDescent="0.3">
      <c r="A13" s="67"/>
      <c r="B13" s="71">
        <v>9</v>
      </c>
      <c r="C13" s="69">
        <v>9583.5794999999998</v>
      </c>
      <c r="D13" s="69">
        <v>10079.67</v>
      </c>
      <c r="E13" s="69">
        <v>9446.0299999999988</v>
      </c>
      <c r="F13" s="69">
        <v>9448.3900000000012</v>
      </c>
      <c r="G13" s="69">
        <v>9180.77</v>
      </c>
      <c r="H13" s="70">
        <v>9478.7900000000009</v>
      </c>
      <c r="I13" s="72">
        <v>8655.81</v>
      </c>
      <c r="J13" s="69">
        <v>8995.58</v>
      </c>
      <c r="K13" s="69">
        <v>8405.81</v>
      </c>
      <c r="L13" s="69">
        <v>8392.69</v>
      </c>
      <c r="M13" s="69">
        <v>8103</v>
      </c>
      <c r="N13" s="70">
        <v>8351.34</v>
      </c>
    </row>
    <row r="14" spans="1:15" x14ac:dyDescent="0.3">
      <c r="A14" s="67"/>
      <c r="B14" s="71">
        <v>10</v>
      </c>
      <c r="C14" s="69">
        <v>10236.200000000001</v>
      </c>
      <c r="D14" s="69">
        <v>9571.2161999999989</v>
      </c>
      <c r="E14" s="69">
        <v>9355.9528000000009</v>
      </c>
      <c r="F14" s="69">
        <v>9304.8451999999997</v>
      </c>
      <c r="G14" s="69">
        <v>9426.59</v>
      </c>
      <c r="H14" s="70">
        <v>9670.1999999999989</v>
      </c>
      <c r="I14" s="72">
        <v>9194.11</v>
      </c>
      <c r="J14" s="69">
        <v>8708.0499999999993</v>
      </c>
      <c r="K14" s="69">
        <v>8425.1</v>
      </c>
      <c r="L14" s="69">
        <v>8318.9</v>
      </c>
      <c r="M14" s="69">
        <v>8333.42</v>
      </c>
      <c r="N14" s="70">
        <v>8422.8799999999992</v>
      </c>
    </row>
    <row r="15" spans="1:15" x14ac:dyDescent="0.3">
      <c r="A15" s="67"/>
      <c r="B15" s="71">
        <v>11</v>
      </c>
      <c r="C15" s="69">
        <v>9966.598</v>
      </c>
      <c r="D15" s="69">
        <v>9429.2246999999988</v>
      </c>
      <c r="E15" s="69">
        <v>9260.9323000000004</v>
      </c>
      <c r="F15" s="69">
        <v>9282.3788000000004</v>
      </c>
      <c r="G15" s="69">
        <v>9093.4876999999997</v>
      </c>
      <c r="H15" s="70">
        <v>9170.8857000000007</v>
      </c>
      <c r="I15" s="72">
        <v>9156.89</v>
      </c>
      <c r="J15" s="69">
        <v>8571.56</v>
      </c>
      <c r="K15" s="69">
        <v>8372.91</v>
      </c>
      <c r="L15" s="69">
        <v>8412.19</v>
      </c>
      <c r="M15" s="69">
        <v>8169.17</v>
      </c>
      <c r="N15" s="70">
        <v>8216.01</v>
      </c>
    </row>
    <row r="16" spans="1:15" x14ac:dyDescent="0.3">
      <c r="A16" s="67"/>
      <c r="B16" s="71">
        <v>12</v>
      </c>
      <c r="C16" s="69">
        <v>9683.6003000000001</v>
      </c>
      <c r="D16" s="69">
        <v>9087.3500999999997</v>
      </c>
      <c r="E16" s="69">
        <v>9356.7199999999993</v>
      </c>
      <c r="F16" s="69">
        <v>8762.5293000000001</v>
      </c>
      <c r="G16" s="69">
        <v>9320.7721999999994</v>
      </c>
      <c r="H16" s="70">
        <v>9153.1720999999998</v>
      </c>
      <c r="I16" s="72">
        <v>8889.06</v>
      </c>
      <c r="J16" s="69">
        <v>8291.89</v>
      </c>
      <c r="K16" s="69">
        <v>8333.48</v>
      </c>
      <c r="L16" s="69">
        <v>7903.86</v>
      </c>
      <c r="M16" s="69">
        <v>8380.08</v>
      </c>
      <c r="N16" s="70">
        <v>8190.5</v>
      </c>
    </row>
    <row r="17" spans="1:14" x14ac:dyDescent="0.3">
      <c r="A17" s="67"/>
      <c r="B17" s="71">
        <v>13</v>
      </c>
      <c r="C17" s="69">
        <v>9928.3112999999994</v>
      </c>
      <c r="D17" s="69">
        <v>9637.5</v>
      </c>
      <c r="E17" s="69">
        <v>9752.3570999999993</v>
      </c>
      <c r="F17" s="69">
        <v>9250.8758999999991</v>
      </c>
      <c r="G17" s="69">
        <v>9690.17</v>
      </c>
      <c r="H17" s="70">
        <v>9289.26</v>
      </c>
      <c r="I17" s="72">
        <v>9178.0499999999993</v>
      </c>
      <c r="J17" s="69">
        <v>8497.5</v>
      </c>
      <c r="K17" s="69">
        <v>8754.3799999999992</v>
      </c>
      <c r="L17" s="69">
        <v>8323.16</v>
      </c>
      <c r="M17" s="69">
        <v>8528.7800000000007</v>
      </c>
      <c r="N17" s="70">
        <v>8256.7900000000009</v>
      </c>
    </row>
    <row r="18" spans="1:14" x14ac:dyDescent="0.3">
      <c r="A18" s="67"/>
      <c r="B18" s="71">
        <v>14</v>
      </c>
      <c r="C18" s="69">
        <v>10020.508400000001</v>
      </c>
      <c r="D18" s="69">
        <v>9922.070099999999</v>
      </c>
      <c r="E18" s="69">
        <v>9716.2110999999986</v>
      </c>
      <c r="F18" s="69">
        <v>9577.4700000000012</v>
      </c>
      <c r="G18" s="69">
        <v>10124.89</v>
      </c>
      <c r="H18" s="70">
        <v>9633.16</v>
      </c>
      <c r="I18" s="72">
        <v>9091.01</v>
      </c>
      <c r="J18" s="69">
        <v>9048.65</v>
      </c>
      <c r="K18" s="69">
        <v>8812.4599999999991</v>
      </c>
      <c r="L18" s="69">
        <v>8390.36</v>
      </c>
      <c r="M18" s="69">
        <v>8961.57</v>
      </c>
      <c r="N18" s="70">
        <v>8502.8700000000008</v>
      </c>
    </row>
    <row r="19" spans="1:14" x14ac:dyDescent="0.3">
      <c r="A19" s="67"/>
      <c r="B19" s="71">
        <v>15</v>
      </c>
      <c r="C19" s="69">
        <v>9972.3973000000005</v>
      </c>
      <c r="D19" s="69">
        <v>9866.2147000000004</v>
      </c>
      <c r="E19" s="69">
        <v>9814.5143000000007</v>
      </c>
      <c r="F19" s="69">
        <v>9055.7000000000007</v>
      </c>
      <c r="G19" s="69">
        <v>9413.9575999999997</v>
      </c>
      <c r="H19" s="70">
        <v>9635.5540999999994</v>
      </c>
      <c r="I19" s="72">
        <v>9197.9500000000007</v>
      </c>
      <c r="J19" s="69">
        <v>9074.93</v>
      </c>
      <c r="K19" s="69">
        <v>8954.84</v>
      </c>
      <c r="L19" s="69">
        <v>8074.67</v>
      </c>
      <c r="M19" s="69">
        <v>8490.82</v>
      </c>
      <c r="N19" s="70">
        <v>8693.8799999999992</v>
      </c>
    </row>
    <row r="20" spans="1:14" x14ac:dyDescent="0.3">
      <c r="A20" s="67"/>
      <c r="B20" s="71">
        <v>16</v>
      </c>
      <c r="C20" s="69">
        <v>10066.9048</v>
      </c>
      <c r="D20" s="69">
        <v>9606.8651000000009</v>
      </c>
      <c r="E20" s="69">
        <v>9219.6373000000003</v>
      </c>
      <c r="F20" s="69">
        <v>9753.8837999999996</v>
      </c>
      <c r="G20" s="69">
        <v>9590.5342999999993</v>
      </c>
      <c r="H20" s="70">
        <v>9397.9600000000009</v>
      </c>
      <c r="I20" s="72">
        <v>9157.16</v>
      </c>
      <c r="J20" s="69">
        <v>8836.43</v>
      </c>
      <c r="K20" s="69">
        <v>8365.67</v>
      </c>
      <c r="L20" s="69">
        <v>8867.2099999999991</v>
      </c>
      <c r="M20" s="69">
        <v>8752.14</v>
      </c>
      <c r="N20" s="70">
        <v>8329.1</v>
      </c>
    </row>
    <row r="21" spans="1:14" x14ac:dyDescent="0.3">
      <c r="A21" s="67"/>
      <c r="B21" s="71">
        <v>17</v>
      </c>
      <c r="C21" s="69">
        <v>10030.507799999999</v>
      </c>
      <c r="D21" s="69">
        <v>10074.09</v>
      </c>
      <c r="E21" s="69">
        <v>9506.5009000000009</v>
      </c>
      <c r="F21" s="69">
        <v>9581.6757999999991</v>
      </c>
      <c r="G21" s="69">
        <v>9779.4000000000015</v>
      </c>
      <c r="H21" s="70">
        <v>9891.2100000000009</v>
      </c>
      <c r="I21" s="72">
        <v>9172.1</v>
      </c>
      <c r="J21" s="69">
        <v>9017.16</v>
      </c>
      <c r="K21" s="69">
        <v>8511.19</v>
      </c>
      <c r="L21" s="69">
        <v>8604.74</v>
      </c>
      <c r="M21" s="69">
        <v>8751.3700000000008</v>
      </c>
      <c r="N21" s="70">
        <v>8825.36</v>
      </c>
    </row>
    <row r="22" spans="1:14" x14ac:dyDescent="0.3">
      <c r="A22" s="67"/>
      <c r="B22" s="71">
        <v>18</v>
      </c>
      <c r="C22" s="69">
        <v>10690.3372</v>
      </c>
      <c r="D22" s="69">
        <v>10658.093699999999</v>
      </c>
      <c r="E22" s="69">
        <v>10532.92</v>
      </c>
      <c r="F22" s="69">
        <v>9990.6</v>
      </c>
      <c r="G22" s="69">
        <v>10123.08</v>
      </c>
      <c r="H22" s="70">
        <v>10224.67</v>
      </c>
      <c r="I22" s="72">
        <v>9708.0499999999993</v>
      </c>
      <c r="J22" s="69">
        <v>9713.83</v>
      </c>
      <c r="K22" s="69">
        <v>9469.1200000000008</v>
      </c>
      <c r="L22" s="69">
        <v>8878.41</v>
      </c>
      <c r="M22" s="69">
        <v>9054.15</v>
      </c>
      <c r="N22" s="70">
        <v>9122.92</v>
      </c>
    </row>
    <row r="23" spans="1:14" x14ac:dyDescent="0.3">
      <c r="A23" s="67"/>
      <c r="B23" s="71">
        <v>19</v>
      </c>
      <c r="C23" s="69">
        <v>10095.462300000001</v>
      </c>
      <c r="D23" s="69">
        <v>10446.947200000001</v>
      </c>
      <c r="E23" s="69">
        <v>10492.9576</v>
      </c>
      <c r="F23" s="69">
        <v>9671.1074000000008</v>
      </c>
      <c r="G23" s="69">
        <v>10420.0687</v>
      </c>
      <c r="H23" s="70">
        <v>10461.83</v>
      </c>
      <c r="I23" s="72">
        <v>9271.3700000000008</v>
      </c>
      <c r="J23" s="69">
        <v>9685.0400000000009</v>
      </c>
      <c r="K23" s="69">
        <v>9620.34</v>
      </c>
      <c r="L23" s="69">
        <v>8829.2000000000007</v>
      </c>
      <c r="M23" s="69">
        <v>9428.34</v>
      </c>
      <c r="N23" s="70">
        <v>9420.31</v>
      </c>
    </row>
    <row r="24" spans="1:14" x14ac:dyDescent="0.3">
      <c r="A24" s="67"/>
      <c r="B24" s="71">
        <v>20</v>
      </c>
      <c r="C24" s="69">
        <v>10088.566000000001</v>
      </c>
      <c r="D24" s="69">
        <v>10371.3658</v>
      </c>
      <c r="E24" s="69">
        <v>10265.5317</v>
      </c>
      <c r="F24" s="69">
        <v>10549.4094</v>
      </c>
      <c r="G24" s="69">
        <v>10525.4365</v>
      </c>
      <c r="H24" s="70">
        <v>10179.853499999999</v>
      </c>
      <c r="I24" s="72">
        <v>9357.26</v>
      </c>
      <c r="J24" s="69">
        <v>9546.01</v>
      </c>
      <c r="K24" s="69">
        <v>9415.0499999999993</v>
      </c>
      <c r="L24" s="69">
        <v>9613.43</v>
      </c>
      <c r="M24" s="69">
        <v>9650.9599999999991</v>
      </c>
      <c r="N24" s="70">
        <v>9232.31</v>
      </c>
    </row>
    <row r="25" spans="1:14" x14ac:dyDescent="0.3">
      <c r="A25" s="67"/>
      <c r="B25" s="71">
        <v>21</v>
      </c>
      <c r="C25" s="69">
        <v>9224.1131999999998</v>
      </c>
      <c r="D25" s="69">
        <v>10774.7734</v>
      </c>
      <c r="E25" s="69">
        <v>10202.899799999999</v>
      </c>
      <c r="F25" s="69">
        <v>9793.5987999999998</v>
      </c>
      <c r="G25" s="69">
        <v>10193.291800000001</v>
      </c>
      <c r="H25" s="70">
        <v>10371.5571</v>
      </c>
      <c r="I25" s="72">
        <v>8473.36</v>
      </c>
      <c r="J25" s="69">
        <v>9834.44</v>
      </c>
      <c r="K25" s="69">
        <v>9299.9599999999991</v>
      </c>
      <c r="L25" s="69">
        <v>8875.08</v>
      </c>
      <c r="M25" s="69">
        <v>9320.94</v>
      </c>
      <c r="N25" s="70">
        <v>9393.6200000000008</v>
      </c>
    </row>
    <row r="26" spans="1:14" x14ac:dyDescent="0.3">
      <c r="A26" s="67"/>
      <c r="B26" s="71">
        <v>22</v>
      </c>
      <c r="C26" s="69">
        <v>10311.053400000001</v>
      </c>
      <c r="D26" s="69">
        <v>11880.71</v>
      </c>
      <c r="E26" s="69">
        <v>10926.06</v>
      </c>
      <c r="F26" s="69">
        <v>10181.92</v>
      </c>
      <c r="G26" s="69">
        <v>10887.769999999999</v>
      </c>
      <c r="H26" s="70">
        <v>10945.75</v>
      </c>
      <c r="I26" s="72">
        <v>9444.93</v>
      </c>
      <c r="J26" s="69">
        <v>10872.3</v>
      </c>
      <c r="K26" s="69">
        <v>9867.66</v>
      </c>
      <c r="L26" s="69">
        <v>9174.9699999999993</v>
      </c>
      <c r="M26" s="69">
        <v>9822.7199999999993</v>
      </c>
      <c r="N26" s="70">
        <v>9848.7099999999991</v>
      </c>
    </row>
    <row r="27" spans="1:14" x14ac:dyDescent="0.3">
      <c r="A27" s="67"/>
      <c r="B27" s="71">
        <v>23</v>
      </c>
      <c r="C27" s="69">
        <v>11007.32</v>
      </c>
      <c r="D27" s="69">
        <v>12322.083199999999</v>
      </c>
      <c r="E27" s="69">
        <v>11349.59</v>
      </c>
      <c r="F27" s="69">
        <v>10754.006000000001</v>
      </c>
      <c r="G27" s="69">
        <v>11833.580000000002</v>
      </c>
      <c r="H27" s="70">
        <v>11813.98</v>
      </c>
      <c r="I27" s="72">
        <v>9958.25</v>
      </c>
      <c r="J27" s="69">
        <v>11502.8</v>
      </c>
      <c r="K27" s="69">
        <v>10348.6</v>
      </c>
      <c r="L27" s="69">
        <v>9781.77</v>
      </c>
      <c r="M27" s="69">
        <v>10735.2</v>
      </c>
      <c r="N27" s="70">
        <v>10675.1</v>
      </c>
    </row>
    <row r="28" spans="1:14" x14ac:dyDescent="0.3">
      <c r="A28" s="67"/>
      <c r="B28" s="71">
        <v>24</v>
      </c>
      <c r="C28" s="69">
        <v>11690.922799999998</v>
      </c>
      <c r="D28" s="69">
        <v>12403.3379</v>
      </c>
      <c r="E28" s="69">
        <v>11597.095299999999</v>
      </c>
      <c r="F28" s="69">
        <v>10654.86</v>
      </c>
      <c r="G28" s="69">
        <v>11520.915299999999</v>
      </c>
      <c r="H28" s="70">
        <v>11995</v>
      </c>
      <c r="I28" s="72">
        <v>10827.8</v>
      </c>
      <c r="J28" s="69">
        <v>11527.2</v>
      </c>
      <c r="K28" s="69">
        <v>10671.8</v>
      </c>
      <c r="L28" s="69">
        <v>9625.34</v>
      </c>
      <c r="M28" s="69">
        <v>10562.3</v>
      </c>
      <c r="N28" s="70">
        <v>10987.8</v>
      </c>
    </row>
    <row r="29" spans="1:14" x14ac:dyDescent="0.3">
      <c r="A29" s="67"/>
      <c r="B29" s="71">
        <v>25</v>
      </c>
      <c r="C29" s="69">
        <v>11593.959199999999</v>
      </c>
      <c r="D29" s="69">
        <v>11968.350399999999</v>
      </c>
      <c r="E29" s="69">
        <v>10898.2102</v>
      </c>
      <c r="F29" s="69">
        <v>10445.810899999999</v>
      </c>
      <c r="G29" s="69">
        <v>11599.642599999999</v>
      </c>
      <c r="H29" s="70">
        <v>12394.92</v>
      </c>
      <c r="I29" s="72">
        <v>10743.9</v>
      </c>
      <c r="J29" s="69">
        <v>11032.8</v>
      </c>
      <c r="K29" s="69">
        <v>9995.0499999999993</v>
      </c>
      <c r="L29" s="69">
        <v>9573.2999999999993</v>
      </c>
      <c r="M29" s="69">
        <v>10623</v>
      </c>
      <c r="N29" s="70">
        <v>11288.1</v>
      </c>
    </row>
    <row r="30" spans="1:14" x14ac:dyDescent="0.3">
      <c r="A30" s="67"/>
      <c r="B30" s="71">
        <v>26</v>
      </c>
      <c r="C30" s="69">
        <v>11657.838099999999</v>
      </c>
      <c r="D30" s="69">
        <v>11885.730000000001</v>
      </c>
      <c r="E30" s="69">
        <v>11487.9</v>
      </c>
      <c r="F30" s="69">
        <v>11218.099999999999</v>
      </c>
      <c r="G30" s="69">
        <v>11253.669999999998</v>
      </c>
      <c r="H30" s="70">
        <v>11834.130000000001</v>
      </c>
      <c r="I30" s="72">
        <v>10743.4</v>
      </c>
      <c r="J30" s="69">
        <v>10798.2</v>
      </c>
      <c r="K30" s="69">
        <v>10365.299999999999</v>
      </c>
      <c r="L30" s="69">
        <v>10135.299999999999</v>
      </c>
      <c r="M30" s="69">
        <v>10208.799999999999</v>
      </c>
      <c r="N30" s="70">
        <v>10728</v>
      </c>
    </row>
    <row r="31" spans="1:14" x14ac:dyDescent="0.3">
      <c r="A31" s="67"/>
      <c r="B31" s="71">
        <v>27</v>
      </c>
      <c r="C31" s="69">
        <v>11895.5</v>
      </c>
      <c r="D31" s="69">
        <v>11405.42</v>
      </c>
      <c r="E31" s="69">
        <v>12167.43</v>
      </c>
      <c r="F31" s="69">
        <v>11527.49</v>
      </c>
      <c r="G31" s="69">
        <v>11989.73</v>
      </c>
      <c r="H31" s="70">
        <v>11640.75</v>
      </c>
      <c r="I31" s="72">
        <v>10823.8</v>
      </c>
      <c r="J31" s="69">
        <v>10396.799999999999</v>
      </c>
      <c r="K31" s="69">
        <v>10969.9</v>
      </c>
      <c r="L31" s="69">
        <v>10276</v>
      </c>
      <c r="M31" s="69">
        <v>10749.6</v>
      </c>
      <c r="N31" s="70">
        <v>10376.299999999999</v>
      </c>
    </row>
    <row r="32" spans="1:14" x14ac:dyDescent="0.3">
      <c r="A32" s="67"/>
      <c r="B32" s="71">
        <v>28</v>
      </c>
      <c r="C32" s="69">
        <v>12668.438</v>
      </c>
      <c r="D32" s="69">
        <v>11138.737000000001</v>
      </c>
      <c r="E32" s="69">
        <v>11452.57</v>
      </c>
      <c r="F32" s="69">
        <v>11262.09</v>
      </c>
      <c r="G32" s="69">
        <v>10907.7682</v>
      </c>
      <c r="H32" s="70">
        <v>11219.08</v>
      </c>
      <c r="I32" s="72">
        <v>11715.1</v>
      </c>
      <c r="J32" s="69">
        <v>10184.200000000001</v>
      </c>
      <c r="K32" s="69">
        <v>10429.799999999999</v>
      </c>
      <c r="L32" s="69">
        <v>10191.4</v>
      </c>
      <c r="M32" s="69">
        <v>9914.1200000000008</v>
      </c>
      <c r="N32" s="70">
        <v>10052.4</v>
      </c>
    </row>
    <row r="33" spans="1:14" x14ac:dyDescent="0.3">
      <c r="A33" s="67"/>
      <c r="B33" s="71">
        <v>29</v>
      </c>
      <c r="C33" s="69">
        <v>12083.2737</v>
      </c>
      <c r="D33" s="69">
        <v>10705.834700000001</v>
      </c>
      <c r="E33" s="69">
        <v>11031.202799999999</v>
      </c>
      <c r="F33" s="69">
        <v>11405.869999999999</v>
      </c>
      <c r="G33" s="69">
        <v>11223.03</v>
      </c>
      <c r="H33" s="70">
        <v>10608.432299999999</v>
      </c>
      <c r="I33" s="72">
        <v>11227.1</v>
      </c>
      <c r="J33" s="69">
        <v>9854.7000000000007</v>
      </c>
      <c r="K33" s="69">
        <v>10063.4</v>
      </c>
      <c r="L33" s="69">
        <v>10389.4</v>
      </c>
      <c r="M33" s="69">
        <v>10167.1</v>
      </c>
      <c r="N33" s="70">
        <v>9622.9699999999993</v>
      </c>
    </row>
    <row r="34" spans="1:14" x14ac:dyDescent="0.3">
      <c r="A34" s="67"/>
      <c r="B34" s="71">
        <v>30</v>
      </c>
      <c r="C34" s="69">
        <v>11223.4756</v>
      </c>
      <c r="D34" s="69">
        <v>10061.981599999999</v>
      </c>
      <c r="E34" s="69">
        <v>11516.6</v>
      </c>
      <c r="F34" s="69">
        <v>10845.49</v>
      </c>
      <c r="G34" s="69">
        <v>10308.709999999999</v>
      </c>
      <c r="H34" s="70">
        <v>10731.9</v>
      </c>
      <c r="I34" s="72">
        <v>10284</v>
      </c>
      <c r="J34" s="69">
        <v>9155.39</v>
      </c>
      <c r="K34" s="69">
        <v>10396.6</v>
      </c>
      <c r="L34" s="69">
        <v>9838.32</v>
      </c>
      <c r="M34" s="69">
        <v>9264.2999999999993</v>
      </c>
      <c r="N34" s="70">
        <v>9709.64</v>
      </c>
    </row>
    <row r="35" spans="1:14" x14ac:dyDescent="0.3">
      <c r="A35" s="67"/>
      <c r="B35" s="71">
        <v>31</v>
      </c>
      <c r="C35" s="69">
        <v>11245.119999999999</v>
      </c>
      <c r="D35" s="69">
        <v>11720.17</v>
      </c>
      <c r="E35" s="69">
        <v>11649.199999999999</v>
      </c>
      <c r="F35" s="69">
        <v>11024.34</v>
      </c>
      <c r="G35" s="69">
        <v>10648.26</v>
      </c>
      <c r="H35" s="70">
        <v>10902.94</v>
      </c>
      <c r="I35" s="72">
        <v>10194.9</v>
      </c>
      <c r="J35" s="69">
        <v>10513.6</v>
      </c>
      <c r="K35" s="69">
        <v>10453.299999999999</v>
      </c>
      <c r="L35" s="69">
        <v>9823.9699999999993</v>
      </c>
      <c r="M35" s="69">
        <v>9474.32</v>
      </c>
      <c r="N35" s="70">
        <v>9627.67</v>
      </c>
    </row>
    <row r="36" spans="1:14" x14ac:dyDescent="0.3">
      <c r="A36" s="67"/>
      <c r="B36" s="71">
        <v>32</v>
      </c>
      <c r="C36" s="69">
        <v>11343.19</v>
      </c>
      <c r="D36" s="69">
        <v>11138.14</v>
      </c>
      <c r="E36" s="69">
        <v>11334.0057</v>
      </c>
      <c r="F36" s="69">
        <v>11052.41</v>
      </c>
      <c r="G36" s="69">
        <v>10744.279999999999</v>
      </c>
      <c r="H36" s="70">
        <v>11019.66</v>
      </c>
      <c r="I36" s="72">
        <v>10248.700000000001</v>
      </c>
      <c r="J36" s="69">
        <v>10092.299999999999</v>
      </c>
      <c r="K36" s="69">
        <v>10338.5</v>
      </c>
      <c r="L36" s="69">
        <v>9992.56</v>
      </c>
      <c r="M36" s="69">
        <v>9609.0499999999993</v>
      </c>
      <c r="N36" s="70">
        <v>9867.82</v>
      </c>
    </row>
    <row r="37" spans="1:14" x14ac:dyDescent="0.3">
      <c r="A37" s="67"/>
      <c r="B37" s="71">
        <v>33</v>
      </c>
      <c r="C37" s="69">
        <v>10812.9481</v>
      </c>
      <c r="D37" s="69">
        <v>10265.106100000001</v>
      </c>
      <c r="E37" s="69">
        <v>11037.9298</v>
      </c>
      <c r="F37" s="69">
        <v>11204.7844</v>
      </c>
      <c r="G37" s="69">
        <v>10689.322200000001</v>
      </c>
      <c r="H37" s="70">
        <v>10651.22</v>
      </c>
      <c r="I37" s="72">
        <v>9977.09</v>
      </c>
      <c r="J37" s="69">
        <v>9409.6</v>
      </c>
      <c r="K37" s="69">
        <v>10122</v>
      </c>
      <c r="L37" s="69">
        <v>10356.4</v>
      </c>
      <c r="M37" s="69">
        <v>9740.67</v>
      </c>
      <c r="N37" s="70">
        <v>9603.9599999999991</v>
      </c>
    </row>
    <row r="38" spans="1:14" x14ac:dyDescent="0.3">
      <c r="A38" s="67"/>
      <c r="B38" s="71">
        <v>34</v>
      </c>
      <c r="C38" s="69">
        <v>10715.4619</v>
      </c>
      <c r="D38" s="69">
        <v>10259.89</v>
      </c>
      <c r="E38" s="69">
        <v>10660.373199999998</v>
      </c>
      <c r="F38" s="69">
        <v>11547.937100000001</v>
      </c>
      <c r="G38" s="69">
        <v>10124.016299999999</v>
      </c>
      <c r="H38" s="70">
        <v>10260.42</v>
      </c>
      <c r="I38" s="72">
        <v>9937.19</v>
      </c>
      <c r="J38" s="69">
        <v>9179.49</v>
      </c>
      <c r="K38" s="69">
        <v>9722.7099999999991</v>
      </c>
      <c r="L38" s="69">
        <v>10592.6</v>
      </c>
      <c r="M38" s="69">
        <v>9175.9</v>
      </c>
      <c r="N38" s="70">
        <v>9233.82</v>
      </c>
    </row>
    <row r="39" spans="1:14" x14ac:dyDescent="0.3">
      <c r="A39" s="67"/>
      <c r="B39" s="71">
        <v>35</v>
      </c>
      <c r="C39" s="69">
        <v>10565.0926</v>
      </c>
      <c r="D39" s="69">
        <v>10223.73</v>
      </c>
      <c r="E39" s="69">
        <v>10794</v>
      </c>
      <c r="F39" s="69">
        <v>11168.39</v>
      </c>
      <c r="G39" s="69">
        <v>10539.59</v>
      </c>
      <c r="H39" s="70">
        <v>10021.52</v>
      </c>
      <c r="I39" s="72">
        <v>9711.4699999999993</v>
      </c>
      <c r="J39" s="69">
        <v>9127.83</v>
      </c>
      <c r="K39" s="69">
        <v>9547.42</v>
      </c>
      <c r="L39" s="69">
        <v>10018.5</v>
      </c>
      <c r="M39" s="69">
        <v>9345.2000000000007</v>
      </c>
      <c r="N39" s="70">
        <v>8939.08</v>
      </c>
    </row>
    <row r="40" spans="1:14" x14ac:dyDescent="0.3">
      <c r="A40" s="67"/>
      <c r="B40" s="71">
        <v>36</v>
      </c>
      <c r="C40" s="69">
        <v>11259.17</v>
      </c>
      <c r="D40" s="69">
        <v>10216.905699999999</v>
      </c>
      <c r="E40" s="69">
        <v>10813.45</v>
      </c>
      <c r="F40" s="69">
        <v>11441.1</v>
      </c>
      <c r="G40" s="69">
        <v>11078.720000000001</v>
      </c>
      <c r="H40" s="70">
        <v>10568.26</v>
      </c>
      <c r="I40" s="72">
        <v>10149.6</v>
      </c>
      <c r="J40" s="69">
        <v>9251.66</v>
      </c>
      <c r="K40" s="69">
        <v>9678.44</v>
      </c>
      <c r="L40" s="69">
        <v>10221.4</v>
      </c>
      <c r="M40" s="69">
        <v>9751.86</v>
      </c>
      <c r="N40" s="70">
        <v>9297.5300000000007</v>
      </c>
    </row>
    <row r="41" spans="1:14" x14ac:dyDescent="0.3">
      <c r="A41" s="67"/>
      <c r="B41" s="71">
        <v>37</v>
      </c>
      <c r="C41" s="69">
        <v>10579.6939</v>
      </c>
      <c r="D41" s="69">
        <v>9957.7818000000007</v>
      </c>
      <c r="E41" s="69">
        <v>10124.8532</v>
      </c>
      <c r="F41" s="69">
        <v>10567.767</v>
      </c>
      <c r="G41" s="69">
        <v>10757.59</v>
      </c>
      <c r="H41" s="70">
        <v>10131.779999999999</v>
      </c>
      <c r="I41" s="72">
        <v>9605.75</v>
      </c>
      <c r="J41" s="69">
        <v>9071.18</v>
      </c>
      <c r="K41" s="69">
        <v>9226.31</v>
      </c>
      <c r="L41" s="69">
        <v>9614.16</v>
      </c>
      <c r="M41" s="69">
        <v>9722.6299999999992</v>
      </c>
      <c r="N41" s="70">
        <v>9111.7199999999993</v>
      </c>
    </row>
    <row r="42" spans="1:14" x14ac:dyDescent="0.3">
      <c r="A42" s="67"/>
      <c r="B42" s="71">
        <v>38</v>
      </c>
      <c r="C42" s="69">
        <v>10286.804399999999</v>
      </c>
      <c r="D42" s="69">
        <v>10143.43</v>
      </c>
      <c r="E42" s="69">
        <v>9958.2764000000006</v>
      </c>
      <c r="F42" s="69">
        <v>10435.130000000001</v>
      </c>
      <c r="G42" s="69">
        <v>10499.619999999999</v>
      </c>
      <c r="H42" s="70">
        <v>9983.5400000000009</v>
      </c>
      <c r="I42" s="72">
        <v>9443.73</v>
      </c>
      <c r="J42" s="69">
        <v>9097.5400000000009</v>
      </c>
      <c r="K42" s="69">
        <v>9057.91</v>
      </c>
      <c r="L42" s="69">
        <v>9393.42</v>
      </c>
      <c r="M42" s="69">
        <v>9486.7099999999991</v>
      </c>
      <c r="N42" s="70">
        <v>8894.34</v>
      </c>
    </row>
    <row r="43" spans="1:14" x14ac:dyDescent="0.3">
      <c r="A43" s="67"/>
      <c r="B43" s="71">
        <v>39</v>
      </c>
      <c r="C43" s="69">
        <v>10049.5134</v>
      </c>
      <c r="D43" s="69">
        <v>10325.209999999999</v>
      </c>
      <c r="E43" s="69">
        <v>9984.5299999999988</v>
      </c>
      <c r="F43" s="69">
        <v>10234.65</v>
      </c>
      <c r="G43" s="69">
        <v>10393.970000000001</v>
      </c>
      <c r="H43" s="70">
        <v>9556.6</v>
      </c>
      <c r="I43" s="72">
        <v>9123.8799999999992</v>
      </c>
      <c r="J43" s="69">
        <v>9171.59</v>
      </c>
      <c r="K43" s="69">
        <v>8839.9599999999991</v>
      </c>
      <c r="L43" s="69">
        <v>9137.9</v>
      </c>
      <c r="M43" s="69">
        <v>9213.09</v>
      </c>
      <c r="N43" s="70">
        <v>8464.99</v>
      </c>
    </row>
    <row r="44" spans="1:14" x14ac:dyDescent="0.3">
      <c r="A44" s="67"/>
      <c r="B44" s="71">
        <v>40</v>
      </c>
      <c r="C44" s="69">
        <v>10456.08</v>
      </c>
      <c r="D44" s="69">
        <v>10520.869999999999</v>
      </c>
      <c r="E44" s="69">
        <v>10619.91</v>
      </c>
      <c r="F44" s="69">
        <v>10694.470000000001</v>
      </c>
      <c r="G44" s="69">
        <v>10493.699999999999</v>
      </c>
      <c r="H44" s="70">
        <v>10240.59</v>
      </c>
      <c r="I44" s="72">
        <v>9386.68</v>
      </c>
      <c r="J44" s="69">
        <v>9370.58</v>
      </c>
      <c r="K44" s="69">
        <v>9529.2800000000007</v>
      </c>
      <c r="L44" s="69">
        <v>9474.68</v>
      </c>
      <c r="M44" s="69">
        <v>9281.65</v>
      </c>
      <c r="N44" s="70">
        <v>9022.67</v>
      </c>
    </row>
    <row r="45" spans="1:14" x14ac:dyDescent="0.3">
      <c r="A45" s="67"/>
      <c r="B45" s="71">
        <v>41</v>
      </c>
      <c r="C45" s="69">
        <v>10514.674999999999</v>
      </c>
      <c r="D45" s="69">
        <v>9784.2096000000001</v>
      </c>
      <c r="E45" s="69">
        <v>9815.9639999999999</v>
      </c>
      <c r="F45" s="69">
        <v>10536.45</v>
      </c>
      <c r="G45" s="69">
        <v>10066.789999999999</v>
      </c>
      <c r="H45" s="70">
        <v>9748.4500000000007</v>
      </c>
      <c r="I45" s="72">
        <v>9566.34</v>
      </c>
      <c r="J45" s="69">
        <v>8814.76</v>
      </c>
      <c r="K45" s="69">
        <v>8866.32</v>
      </c>
      <c r="L45" s="69">
        <v>9521.85</v>
      </c>
      <c r="M45" s="69">
        <v>9057.06</v>
      </c>
      <c r="N45" s="70">
        <v>8624.83</v>
      </c>
    </row>
    <row r="46" spans="1:14" x14ac:dyDescent="0.3">
      <c r="A46" s="67"/>
      <c r="B46" s="71">
        <v>42</v>
      </c>
      <c r="C46" s="69">
        <v>9850.625</v>
      </c>
      <c r="D46" s="69">
        <v>9380.575499999999</v>
      </c>
      <c r="E46" s="69">
        <v>9680.585500000001</v>
      </c>
      <c r="F46" s="69">
        <v>10035.431499999999</v>
      </c>
      <c r="G46" s="69">
        <v>9652.6032999999989</v>
      </c>
      <c r="H46" s="70">
        <v>9630.36</v>
      </c>
      <c r="I46" s="72">
        <v>8960.2800000000007</v>
      </c>
      <c r="J46" s="69">
        <v>8481.64</v>
      </c>
      <c r="K46" s="69">
        <v>8690.26</v>
      </c>
      <c r="L46" s="69">
        <v>9079.5499999999993</v>
      </c>
      <c r="M46" s="69">
        <v>8675.57</v>
      </c>
      <c r="N46" s="70">
        <v>8618.91</v>
      </c>
    </row>
    <row r="47" spans="1:14" x14ac:dyDescent="0.3">
      <c r="A47" s="67"/>
      <c r="B47" s="71">
        <v>43</v>
      </c>
      <c r="C47" s="69">
        <v>9656.0606000000007</v>
      </c>
      <c r="D47" s="69">
        <v>9569.18</v>
      </c>
      <c r="E47" s="69">
        <v>9752.75</v>
      </c>
      <c r="F47" s="69">
        <v>9885.9068000000007</v>
      </c>
      <c r="G47" s="69">
        <v>9728.9056</v>
      </c>
      <c r="H47" s="70">
        <v>9587.5999999999985</v>
      </c>
      <c r="I47" s="72">
        <v>8825.8700000000008</v>
      </c>
      <c r="J47" s="69">
        <v>8509.82</v>
      </c>
      <c r="K47" s="69">
        <v>8748.75</v>
      </c>
      <c r="L47" s="69">
        <v>8892.75</v>
      </c>
      <c r="M47" s="69">
        <v>8772.52</v>
      </c>
      <c r="N47" s="70">
        <v>8523.31</v>
      </c>
    </row>
    <row r="48" spans="1:14" x14ac:dyDescent="0.3">
      <c r="A48" s="67"/>
      <c r="B48" s="71">
        <v>44</v>
      </c>
      <c r="C48" s="69">
        <v>9744.3921000000009</v>
      </c>
      <c r="D48" s="69">
        <v>10004.94</v>
      </c>
      <c r="E48" s="69">
        <v>10289.23</v>
      </c>
      <c r="F48" s="69">
        <v>10476.299999999999</v>
      </c>
      <c r="G48" s="69">
        <v>9878.18</v>
      </c>
      <c r="H48" s="70">
        <v>9655.4</v>
      </c>
      <c r="I48" s="72">
        <v>8840.68</v>
      </c>
      <c r="J48" s="69">
        <v>8942.92</v>
      </c>
      <c r="K48" s="69">
        <v>9152.89</v>
      </c>
      <c r="L48" s="69">
        <v>9229.14</v>
      </c>
      <c r="M48" s="69">
        <v>8746.56</v>
      </c>
      <c r="N48" s="70">
        <v>8479.58</v>
      </c>
    </row>
    <row r="49" spans="1:14" x14ac:dyDescent="0.3">
      <c r="A49" s="67"/>
      <c r="B49" s="71">
        <v>45</v>
      </c>
      <c r="C49" s="69">
        <v>9953.4699999999993</v>
      </c>
      <c r="D49" s="69">
        <v>10529.0038</v>
      </c>
      <c r="E49" s="69">
        <v>9292.5349999999999</v>
      </c>
      <c r="F49" s="69">
        <v>9763.69</v>
      </c>
      <c r="G49" s="69">
        <v>9660.2801999999992</v>
      </c>
      <c r="H49" s="70">
        <v>9916.74</v>
      </c>
      <c r="I49" s="72">
        <v>8917.7099999999991</v>
      </c>
      <c r="J49" s="69">
        <v>9542.67</v>
      </c>
      <c r="K49" s="69">
        <v>8314.74</v>
      </c>
      <c r="L49" s="69">
        <v>8740.2800000000007</v>
      </c>
      <c r="M49" s="69">
        <v>8686.42</v>
      </c>
      <c r="N49" s="70">
        <v>8639.5</v>
      </c>
    </row>
    <row r="50" spans="1:14" x14ac:dyDescent="0.3">
      <c r="A50" s="67"/>
      <c r="B50" s="71">
        <v>46</v>
      </c>
      <c r="C50" s="69">
        <v>9729.9007000000001</v>
      </c>
      <c r="D50" s="69">
        <v>9440.8575999999994</v>
      </c>
      <c r="E50" s="69">
        <v>9232.3114000000005</v>
      </c>
      <c r="F50" s="69">
        <v>9870.0037000000011</v>
      </c>
      <c r="G50" s="69">
        <v>9939.59</v>
      </c>
      <c r="H50" s="70">
        <v>9298.9</v>
      </c>
      <c r="I50" s="72">
        <v>8852.0400000000009</v>
      </c>
      <c r="J50" s="69">
        <v>8522.0499999999993</v>
      </c>
      <c r="K50" s="69">
        <v>8340.33</v>
      </c>
      <c r="L50" s="69">
        <v>8887.1200000000008</v>
      </c>
      <c r="M50" s="69">
        <v>8842.25</v>
      </c>
      <c r="N50" s="70">
        <v>8230.92</v>
      </c>
    </row>
    <row r="51" spans="1:14" x14ac:dyDescent="0.3">
      <c r="A51" s="67"/>
      <c r="B51" s="71">
        <v>47</v>
      </c>
      <c r="C51" s="69">
        <v>9583.4148000000005</v>
      </c>
      <c r="D51" s="69">
        <v>9360.4247000000014</v>
      </c>
      <c r="E51" s="69">
        <v>9312.73</v>
      </c>
      <c r="F51" s="69">
        <v>9726.2300000000014</v>
      </c>
      <c r="G51" s="69">
        <v>9430.9872000000014</v>
      </c>
      <c r="H51" s="70">
        <v>9311.487799999999</v>
      </c>
      <c r="I51" s="72">
        <v>8780.9500000000007</v>
      </c>
      <c r="J51" s="69">
        <v>8434.0300000000007</v>
      </c>
      <c r="K51" s="69">
        <v>8303.89</v>
      </c>
      <c r="L51" s="69">
        <v>8681.7000000000007</v>
      </c>
      <c r="M51" s="69">
        <v>8460.3700000000008</v>
      </c>
      <c r="N51" s="70">
        <v>8336.7999999999993</v>
      </c>
    </row>
    <row r="52" spans="1:14" x14ac:dyDescent="0.3">
      <c r="A52" s="67"/>
      <c r="B52" s="71">
        <v>48</v>
      </c>
      <c r="C52" s="69">
        <v>9602.3891000000003</v>
      </c>
      <c r="D52" s="69">
        <v>10478.210000000001</v>
      </c>
      <c r="E52" s="69">
        <v>10355.48</v>
      </c>
      <c r="F52" s="69">
        <v>9819.06</v>
      </c>
      <c r="G52" s="69">
        <v>9813.3000000000011</v>
      </c>
      <c r="H52" s="70">
        <v>9979.19</v>
      </c>
      <c r="I52" s="72">
        <v>8644.44</v>
      </c>
      <c r="J52" s="69">
        <v>9169.86</v>
      </c>
      <c r="K52" s="69">
        <v>9132.26</v>
      </c>
      <c r="L52" s="69">
        <v>8648.9599999999991</v>
      </c>
      <c r="M52" s="69">
        <v>8611.2900000000009</v>
      </c>
      <c r="N52" s="70">
        <v>8747.76</v>
      </c>
    </row>
    <row r="53" spans="1:14" x14ac:dyDescent="0.3">
      <c r="A53" s="67"/>
      <c r="B53" s="71">
        <v>49</v>
      </c>
      <c r="C53" s="69">
        <v>10134.15</v>
      </c>
      <c r="D53" s="69">
        <v>10552.869999999999</v>
      </c>
      <c r="E53" s="69">
        <v>9754.2900000000009</v>
      </c>
      <c r="F53" s="69">
        <v>10069.49</v>
      </c>
      <c r="G53" s="69">
        <v>10061.799999999999</v>
      </c>
      <c r="H53" s="70">
        <v>10300.57</v>
      </c>
      <c r="I53" s="72">
        <v>9038.68</v>
      </c>
      <c r="J53" s="69">
        <v>9390.2199999999993</v>
      </c>
      <c r="K53" s="69">
        <v>8544.16</v>
      </c>
      <c r="L53" s="69">
        <v>8887.69</v>
      </c>
      <c r="M53" s="69">
        <v>8803.06</v>
      </c>
      <c r="N53" s="70">
        <v>9009.61</v>
      </c>
    </row>
    <row r="54" spans="1:14" x14ac:dyDescent="0.3">
      <c r="A54" s="67"/>
      <c r="B54" s="71">
        <v>50</v>
      </c>
      <c r="C54" s="69">
        <v>9589.36</v>
      </c>
      <c r="D54" s="69">
        <v>9927.56</v>
      </c>
      <c r="E54" s="69">
        <v>9738.2999999999993</v>
      </c>
      <c r="F54" s="69">
        <v>9732.1299999999992</v>
      </c>
      <c r="G54" s="69">
        <v>9541.7999999999993</v>
      </c>
      <c r="H54" s="70">
        <v>9720.44</v>
      </c>
      <c r="I54" s="72">
        <v>8564.44</v>
      </c>
      <c r="J54" s="69">
        <v>8595.0499999999993</v>
      </c>
      <c r="K54" s="69">
        <v>8399.26</v>
      </c>
      <c r="L54" s="69">
        <v>8635.0499999999993</v>
      </c>
      <c r="M54" s="69">
        <v>8427.07</v>
      </c>
      <c r="N54" s="70">
        <v>8567.2000000000007</v>
      </c>
    </row>
    <row r="55" spans="1:14" x14ac:dyDescent="0.3">
      <c r="A55" s="67"/>
      <c r="B55" s="71">
        <v>51</v>
      </c>
      <c r="C55" s="69">
        <v>9843.84</v>
      </c>
      <c r="D55" s="69">
        <v>10665.019999999999</v>
      </c>
      <c r="E55" s="69">
        <v>10325.050000000001</v>
      </c>
      <c r="F55" s="69">
        <v>10268.31</v>
      </c>
      <c r="G55" s="69">
        <v>10448.23</v>
      </c>
      <c r="H55" s="70">
        <v>10168.789999999999</v>
      </c>
      <c r="I55" s="72">
        <v>8645.0499999999993</v>
      </c>
      <c r="J55" s="69">
        <v>9163.7099999999991</v>
      </c>
      <c r="K55" s="69">
        <v>8987.7800000000007</v>
      </c>
      <c r="L55" s="69">
        <v>8866.4699999999993</v>
      </c>
      <c r="M55" s="69">
        <v>8893.61</v>
      </c>
      <c r="N55" s="70">
        <v>8848.9599999999991</v>
      </c>
    </row>
    <row r="56" spans="1:14" x14ac:dyDescent="0.3">
      <c r="A56" s="67"/>
      <c r="B56" s="71">
        <v>52</v>
      </c>
      <c r="C56" s="69">
        <v>10713.93</v>
      </c>
      <c r="D56" s="69">
        <v>10550.83</v>
      </c>
      <c r="E56" s="69">
        <v>9605.89</v>
      </c>
      <c r="F56" s="69">
        <v>10082.189999999999</v>
      </c>
      <c r="G56" s="69">
        <v>10811.52</v>
      </c>
      <c r="H56" s="70">
        <v>10541.75</v>
      </c>
      <c r="I56" s="72">
        <v>9225.5300000000007</v>
      </c>
      <c r="J56" s="69">
        <v>9207.1</v>
      </c>
      <c r="K56" s="69">
        <v>8390.24</v>
      </c>
      <c r="L56" s="69">
        <v>8674.7099999999991</v>
      </c>
      <c r="M56" s="69">
        <v>9274.33</v>
      </c>
      <c r="N56" s="70">
        <v>9047.1200000000008</v>
      </c>
    </row>
    <row r="57" spans="1:14" ht="15" thickBot="1" x14ac:dyDescent="0.35">
      <c r="A57" s="73"/>
      <c r="B57" s="71">
        <v>53</v>
      </c>
      <c r="C57" s="69">
        <v>10310.86</v>
      </c>
      <c r="D57" s="69"/>
      <c r="E57" s="69"/>
      <c r="F57" s="69"/>
      <c r="G57" s="69"/>
      <c r="H57" s="70"/>
      <c r="I57" s="72">
        <v>9133.8700000000008</v>
      </c>
      <c r="J57" s="69"/>
      <c r="K57" s="69"/>
      <c r="L57" s="69"/>
      <c r="M57" s="69"/>
      <c r="N57" s="70" t="s">
        <v>169</v>
      </c>
    </row>
  </sheetData>
  <mergeCells count="4">
    <mergeCell ref="A3:A4"/>
    <mergeCell ref="B3:B4"/>
    <mergeCell ref="C3:H3"/>
    <mergeCell ref="I3:N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purl.org/dc/elements/1.1/"/>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eb636870-dbf1-40b4-a856-d0f4e9d0f510"/>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Information</vt:lpstr>
      <vt:lpstr>Total deaths </vt:lpstr>
      <vt:lpstr>Province natural </vt:lpstr>
      <vt:lpstr>Metro natural </vt:lpstr>
      <vt:lpstr>Weekly excesses</vt:lpstr>
      <vt:lpstr>Total excess deaths per capita</vt:lpstr>
      <vt:lpstr>Predicted deaths</vt:lpstr>
      <vt:lpstr>Deaths 2014-2019</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2022-01-12T13:35:08Z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