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2021\Weekly deaths\38_28 Sep\"/>
    </mc:Choice>
  </mc:AlternateContent>
  <xr:revisionPtr revIDLastSave="23" documentId="8_{5E0FAF82-7874-4524-9688-D5682CA99E2F}" xr6:coauthVersionLast="33" xr6:coauthVersionMax="47" xr10:uidLastSave="{5B217D35-C399-4DF3-9FEA-C507FB371DD3}"/>
  <bookViews>
    <workbookView xWindow="-108" yWindow="-108" windowWidth="19416" windowHeight="10416" xr2:uid="{6A13F5FB-10B2-48AB-B29F-67AB8915DB5B}"/>
  </bookViews>
  <sheets>
    <sheet name="Information" sheetId="4" r:id="rId1"/>
    <sheet name="Total deaths " sheetId="2" r:id="rId2"/>
    <sheet name="Province natural " sheetId="1" r:id="rId3"/>
    <sheet name="Metro natural " sheetId="3" r:id="rId4"/>
    <sheet name="Weekly excesses" sheetId="5" r:id="rId5"/>
    <sheet name="Total excess deaths per capita" sheetId="7" r:id="rId6"/>
    <sheet name="Predicted deaths" sheetId="6" r:id="rId7"/>
  </sheets>
  <definedNames>
    <definedName name="_xlnm.Print_Area" localSheetId="0">Information!$A$1:$J$45</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3" i="7" l="1"/>
  <c r="O10" i="7"/>
  <c r="Q12" i="7"/>
  <c r="M9" i="7"/>
  <c r="U5" i="7"/>
  <c r="V5" i="7"/>
  <c r="P10" i="7"/>
  <c r="R12" i="7"/>
  <c r="T13" i="7"/>
  <c r="A6" i="7"/>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R61" i="6" l="1"/>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A6" i="5" l="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S14" i="7" l="1"/>
  <c r="T14" i="7"/>
  <c r="R13" i="7"/>
  <c r="P11" i="7" l="1"/>
  <c r="R14" i="7"/>
  <c r="S15" i="7"/>
  <c r="T15" i="7"/>
  <c r="M10" i="7" l="1"/>
  <c r="T16" i="7"/>
  <c r="S16" i="7"/>
  <c r="R15" i="7"/>
  <c r="O11" i="7"/>
  <c r="Q13" i="7"/>
  <c r="U6" i="7"/>
  <c r="N13" i="7"/>
  <c r="M11" i="7" l="1"/>
  <c r="O12" i="7"/>
  <c r="P12" i="7"/>
  <c r="R16" i="7"/>
  <c r="S17" i="7"/>
  <c r="T17" i="7"/>
  <c r="N14" i="7"/>
  <c r="U7" i="7"/>
  <c r="Q14" i="7"/>
  <c r="S18" i="7" l="1"/>
  <c r="R17" i="7"/>
  <c r="P13" i="7"/>
  <c r="N15" i="7"/>
  <c r="T18" i="7"/>
  <c r="O13" i="7"/>
  <c r="U8" i="7"/>
  <c r="M12" i="7"/>
  <c r="Q15" i="7"/>
  <c r="N16" i="7" l="1"/>
  <c r="P14" i="7"/>
  <c r="O14" i="7"/>
  <c r="R18" i="7"/>
  <c r="T19" i="7"/>
  <c r="S19" i="7"/>
  <c r="Q16" i="7"/>
  <c r="M13" i="7"/>
  <c r="U9" i="7"/>
  <c r="V6" i="7"/>
  <c r="R19" i="7" l="1"/>
  <c r="O15" i="7"/>
  <c r="S20" i="7"/>
  <c r="P15" i="7"/>
  <c r="T20" i="7"/>
  <c r="N17" i="7"/>
  <c r="V7" i="7"/>
  <c r="Q17" i="7"/>
  <c r="U10" i="7"/>
  <c r="M14" i="7"/>
  <c r="N18" i="7" l="1"/>
  <c r="O16" i="7"/>
  <c r="S21" i="7"/>
  <c r="T21" i="7"/>
  <c r="R20" i="7"/>
  <c r="P16" i="7"/>
  <c r="M15" i="7"/>
  <c r="Q18" i="7"/>
  <c r="U11" i="7"/>
  <c r="V8" i="7"/>
  <c r="Q19" i="7" l="1"/>
  <c r="P17" i="7"/>
  <c r="S22" i="7"/>
  <c r="R21" i="7"/>
  <c r="O17" i="7"/>
  <c r="T22" i="7"/>
  <c r="N19" i="7"/>
  <c r="M16" i="7"/>
  <c r="V9" i="7"/>
  <c r="U12" i="7"/>
  <c r="N20" i="7" l="1"/>
  <c r="R22" i="7"/>
  <c r="T23" i="7"/>
  <c r="S23" i="7"/>
  <c r="P18" i="7"/>
  <c r="O18" i="7"/>
  <c r="Q20" i="7"/>
  <c r="V10" i="7"/>
  <c r="M17" i="7"/>
  <c r="U13" i="7"/>
  <c r="T24" i="7" l="1"/>
  <c r="O19" i="7"/>
  <c r="R23" i="7"/>
  <c r="Q21" i="7"/>
  <c r="P19" i="7"/>
  <c r="N21" i="7"/>
  <c r="S24" i="7"/>
  <c r="M18" i="7"/>
  <c r="V11" i="7"/>
  <c r="U14" i="7"/>
  <c r="S25" i="7" l="1"/>
  <c r="Q22" i="7"/>
  <c r="R24" i="7"/>
  <c r="N22" i="7"/>
  <c r="O20" i="7"/>
  <c r="P20" i="7"/>
  <c r="T25" i="7"/>
  <c r="V12" i="7"/>
  <c r="M19" i="7"/>
  <c r="U15" i="7"/>
  <c r="T26" i="7" l="1"/>
  <c r="P21" i="7"/>
  <c r="R25" i="7"/>
  <c r="O21" i="7"/>
  <c r="Q23" i="7"/>
  <c r="N23" i="7"/>
  <c r="S26" i="7"/>
  <c r="V13" i="7"/>
  <c r="M20" i="7"/>
  <c r="U16" i="7"/>
  <c r="S27" i="7" l="1"/>
  <c r="O22" i="7"/>
  <c r="N24" i="7"/>
  <c r="R26" i="7"/>
  <c r="P22" i="7"/>
  <c r="Q24" i="7"/>
  <c r="T27" i="7"/>
  <c r="M21" i="7"/>
  <c r="V14" i="7"/>
  <c r="U17" i="7"/>
  <c r="R27" i="7" l="1"/>
  <c r="T28" i="7"/>
  <c r="N25" i="7"/>
  <c r="Q25" i="7"/>
  <c r="O23" i="7"/>
  <c r="P23" i="7"/>
  <c r="S28" i="7"/>
  <c r="V15" i="7"/>
  <c r="M22" i="7"/>
  <c r="U18" i="7"/>
  <c r="Q26" i="7" l="1"/>
  <c r="S29" i="7"/>
  <c r="N26" i="7"/>
  <c r="P24" i="7"/>
  <c r="T29" i="7"/>
  <c r="O24" i="7"/>
  <c r="R28" i="7"/>
  <c r="U19" i="7"/>
  <c r="V16" i="7"/>
  <c r="M23" i="7"/>
  <c r="P25" i="7" l="1"/>
  <c r="R29" i="7"/>
  <c r="N27" i="7"/>
  <c r="O25" i="7"/>
  <c r="S30" i="7"/>
  <c r="T30" i="7"/>
  <c r="Q27" i="7"/>
  <c r="U20" i="7"/>
  <c r="M24" i="7"/>
  <c r="V17" i="7"/>
  <c r="O26" i="7" l="1"/>
  <c r="Q28" i="7"/>
  <c r="N28" i="7"/>
  <c r="R30" i="7"/>
  <c r="T31" i="7"/>
  <c r="S31" i="7"/>
  <c r="P26" i="7"/>
  <c r="M25" i="7"/>
  <c r="V18" i="7"/>
  <c r="U21" i="7"/>
  <c r="R31" i="7" l="1"/>
  <c r="P27" i="7"/>
  <c r="N29" i="7"/>
  <c r="S32" i="7"/>
  <c r="Q29" i="7"/>
  <c r="T32" i="7"/>
  <c r="O27" i="7"/>
  <c r="V19" i="7"/>
  <c r="M26" i="7"/>
  <c r="U22" i="7"/>
  <c r="N30" i="7" l="1"/>
  <c r="T33" i="7"/>
  <c r="O28" i="7"/>
  <c r="S33" i="7"/>
  <c r="P28" i="7"/>
  <c r="Q30" i="7"/>
  <c r="R32" i="7"/>
  <c r="U23" i="7"/>
  <c r="M27" i="7"/>
  <c r="V20" i="7"/>
  <c r="S34" i="7" l="1"/>
  <c r="R33" i="7"/>
  <c r="O29" i="7"/>
  <c r="Q31" i="7"/>
  <c r="T34" i="7"/>
  <c r="P29" i="7"/>
  <c r="N31" i="7"/>
  <c r="U24" i="7"/>
  <c r="M28" i="7"/>
  <c r="V21" i="7"/>
  <c r="N32" i="7" l="1"/>
  <c r="O30" i="7"/>
  <c r="P30" i="7"/>
  <c r="Q32" i="7"/>
  <c r="R34" i="7"/>
  <c r="T35" i="7"/>
  <c r="S35" i="7"/>
  <c r="U25" i="7"/>
  <c r="V22" i="7"/>
  <c r="M29" i="7"/>
  <c r="Q33" i="7" l="1"/>
  <c r="S36" i="7"/>
  <c r="P31" i="7"/>
  <c r="T36" i="7"/>
  <c r="O31" i="7"/>
  <c r="R35" i="7"/>
  <c r="N33" i="7"/>
  <c r="U26" i="7"/>
  <c r="M30" i="7"/>
  <c r="V23" i="7"/>
  <c r="T37" i="7" l="1"/>
  <c r="N34" i="7"/>
  <c r="P32" i="7"/>
  <c r="R36" i="7"/>
  <c r="S37" i="7"/>
  <c r="O32" i="7"/>
  <c r="Q34" i="7"/>
  <c r="M31" i="7"/>
  <c r="V24" i="7"/>
  <c r="U27" i="7"/>
  <c r="R37" i="7" l="1"/>
  <c r="Q35" i="7"/>
  <c r="P33" i="7"/>
  <c r="O33" i="7"/>
  <c r="N35" i="7"/>
  <c r="S38" i="7"/>
  <c r="T38" i="7"/>
  <c r="V25" i="7"/>
  <c r="U28" i="7"/>
  <c r="M32" i="7"/>
  <c r="O34" i="7" l="1"/>
  <c r="T39" i="7"/>
  <c r="P34" i="7"/>
  <c r="S39" i="7"/>
  <c r="Q36" i="7"/>
  <c r="N36" i="7"/>
  <c r="R38" i="7"/>
  <c r="U29" i="7"/>
  <c r="V26" i="7"/>
  <c r="M33" i="7"/>
  <c r="R39" i="7" l="1"/>
  <c r="P35" i="7"/>
  <c r="T40" i="7"/>
  <c r="N37" i="7"/>
  <c r="S40" i="7"/>
  <c r="Q37" i="7"/>
  <c r="O35" i="7"/>
  <c r="U30" i="7"/>
  <c r="M34" i="7"/>
  <c r="V27" i="7"/>
  <c r="N38" i="7" l="1"/>
  <c r="Q38" i="7"/>
  <c r="P36" i="7"/>
  <c r="R40" i="7"/>
  <c r="O36" i="7"/>
  <c r="U31" i="7"/>
  <c r="V28" i="7"/>
  <c r="M35" i="7"/>
  <c r="O37" i="7" l="1"/>
  <c r="Q39" i="7"/>
  <c r="P37" i="7"/>
  <c r="N39" i="7"/>
  <c r="V29" i="7"/>
  <c r="M36" i="7"/>
  <c r="U32" i="7"/>
  <c r="Q40" i="7" l="1"/>
  <c r="N40" i="7"/>
  <c r="P38" i="7"/>
  <c r="O38" i="7"/>
  <c r="V30" i="7"/>
  <c r="M37" i="7"/>
  <c r="U33" i="7"/>
  <c r="O39" i="7" l="1"/>
  <c r="P39" i="7"/>
  <c r="M38" i="7"/>
  <c r="U34" i="7"/>
  <c r="V31" i="7"/>
  <c r="P40" i="7" l="1"/>
  <c r="O40" i="7"/>
  <c r="U35" i="7"/>
  <c r="V32" i="7"/>
  <c r="M39" i="7"/>
  <c r="V33" i="7" l="1"/>
  <c r="U36" i="7"/>
  <c r="U37" i="7" l="1"/>
  <c r="V34" i="7"/>
  <c r="U38" i="7" l="1"/>
  <c r="V35" i="7"/>
  <c r="U39" i="7" l="1"/>
  <c r="V36" i="7"/>
  <c r="U40" i="7" l="1"/>
  <c r="V37" i="7"/>
  <c r="V38" i="7" l="1"/>
  <c r="V39" i="7" l="1"/>
  <c r="M40" i="7" l="1"/>
  <c r="S41" i="7" l="1"/>
  <c r="O41" i="7"/>
  <c r="T41" i="7"/>
  <c r="P41" i="7"/>
  <c r="U41" i="7"/>
  <c r="R41" i="7"/>
  <c r="N41" i="7"/>
  <c r="Q41" i="7"/>
  <c r="U42" i="7" l="1"/>
  <c r="R42" i="7"/>
  <c r="Q42" i="7"/>
  <c r="S42" i="7"/>
  <c r="P42" i="7"/>
  <c r="M41" i="7"/>
  <c r="O42" i="7"/>
  <c r="R43" i="7" l="1"/>
  <c r="N42" i="7"/>
  <c r="Q43" i="7"/>
  <c r="T42" i="7"/>
  <c r="O43" i="7"/>
  <c r="P43" i="7"/>
  <c r="S43" i="7" l="1"/>
  <c r="U43" i="7"/>
  <c r="T43" i="7" l="1"/>
  <c r="O44" i="7"/>
  <c r="M42" i="7"/>
  <c r="Q44" i="7"/>
  <c r="R44" i="7"/>
  <c r="P44" i="7"/>
  <c r="U44" i="7"/>
  <c r="N43" i="7"/>
  <c r="N44" i="7" l="1"/>
  <c r="Q45" i="7" l="1"/>
  <c r="M43" i="7"/>
  <c r="T44" i="7"/>
  <c r="S44" i="7"/>
  <c r="P45" i="7"/>
  <c r="S45" i="7" l="1"/>
  <c r="O45" i="7"/>
  <c r="U45" i="7"/>
  <c r="R45" i="7"/>
  <c r="M44" i="7" l="1"/>
  <c r="T45" i="7"/>
  <c r="U46" i="7" l="1"/>
  <c r="N45" i="7"/>
  <c r="P46" i="7"/>
  <c r="M45" i="7"/>
  <c r="R46" i="7"/>
  <c r="Q46" i="7"/>
  <c r="S46" i="7" l="1"/>
  <c r="T46" i="7" l="1"/>
  <c r="N46" i="7"/>
  <c r="O46" i="7"/>
  <c r="U47" i="7"/>
  <c r="Q47" i="7" l="1"/>
  <c r="O47" i="7"/>
  <c r="P47" i="7"/>
  <c r="M46" i="7"/>
  <c r="R47" i="7"/>
  <c r="T47" i="7" l="1"/>
  <c r="S47" i="7"/>
  <c r="Q48" i="7" l="1"/>
  <c r="P48" i="7"/>
  <c r="U48" i="7"/>
  <c r="R48" i="7" l="1"/>
  <c r="O48" i="7"/>
  <c r="S48" i="7" l="1"/>
  <c r="T48" i="7"/>
  <c r="M47" i="7"/>
  <c r="N47" i="7"/>
  <c r="U49" i="7" l="1"/>
  <c r="P49" i="7"/>
  <c r="S49" i="7"/>
  <c r="O49" i="7"/>
  <c r="T49" i="7"/>
  <c r="Q49" i="7"/>
  <c r="R49" i="7"/>
  <c r="P50" i="7" l="1"/>
  <c r="O50" i="7"/>
  <c r="U50" i="7"/>
  <c r="Q50" i="7"/>
  <c r="S50" i="7"/>
  <c r="T50" i="7"/>
  <c r="R50" i="7"/>
  <c r="N48" i="7"/>
  <c r="M48" i="7"/>
  <c r="P51" i="7" l="1"/>
  <c r="Q51" i="7"/>
  <c r="O51" i="7"/>
  <c r="T51" i="7"/>
  <c r="R51" i="7"/>
  <c r="S51" i="7"/>
  <c r="T52" i="7" l="1"/>
  <c r="U51" i="7"/>
  <c r="J94" i="1" l="1"/>
  <c r="F94" i="1"/>
  <c r="Q52" i="7"/>
  <c r="N49" i="7"/>
  <c r="P52" i="7"/>
  <c r="I2" i="5" l="1"/>
  <c r="G94" i="1"/>
  <c r="U52" i="7"/>
  <c r="M49" i="7"/>
  <c r="N50" i="7"/>
  <c r="E2" i="5"/>
  <c r="S52" i="7"/>
  <c r="T53" i="7"/>
  <c r="R52" i="7"/>
  <c r="E94" i="1"/>
  <c r="P53" i="7"/>
  <c r="O52" i="7"/>
  <c r="T54" i="7" l="1"/>
  <c r="P54" i="7"/>
  <c r="D2" i="5"/>
  <c r="F2" i="5"/>
  <c r="I94" i="1" l="1"/>
  <c r="K94" i="1"/>
  <c r="H94" i="1"/>
  <c r="M50" i="7"/>
  <c r="P55" i="7"/>
  <c r="T55" i="7"/>
  <c r="J2" i="5"/>
  <c r="O53" i="7"/>
  <c r="Q53" i="7"/>
  <c r="H2" i="5" l="1"/>
  <c r="G2" i="5"/>
  <c r="O54" i="7"/>
  <c r="T56" i="7"/>
  <c r="Q54" i="7"/>
  <c r="P56" i="7"/>
  <c r="U53" i="7"/>
  <c r="R53" i="7"/>
  <c r="S53" i="7"/>
  <c r="Q55" i="7" l="1"/>
  <c r="P57" i="7"/>
  <c r="T57" i="7"/>
  <c r="R54" i="7"/>
  <c r="S54" i="7"/>
  <c r="U54" i="7"/>
  <c r="O55" i="7"/>
  <c r="M51" i="7"/>
  <c r="N51" i="7"/>
  <c r="U55" i="7" l="1"/>
  <c r="S55" i="7"/>
  <c r="P58" i="7"/>
  <c r="R55" i="7"/>
  <c r="T58" i="7"/>
  <c r="O56" i="7"/>
  <c r="Q56" i="7"/>
  <c r="Q57" i="7" l="1"/>
  <c r="O57" i="7"/>
  <c r="P59" i="7"/>
  <c r="U56" i="7"/>
  <c r="T59" i="7"/>
  <c r="R56" i="7"/>
  <c r="S56" i="7"/>
  <c r="N52" i="7"/>
  <c r="D94" i="1"/>
  <c r="R57" i="7" l="1"/>
  <c r="O58" i="7"/>
  <c r="T60" i="7"/>
  <c r="Q58" i="7"/>
  <c r="U57" i="7"/>
  <c r="S57" i="7"/>
  <c r="P60" i="7"/>
  <c r="C2" i="5"/>
  <c r="M52" i="7"/>
  <c r="P61" i="7" l="1"/>
  <c r="U58" i="7"/>
  <c r="O59" i="7"/>
  <c r="S58" i="7"/>
  <c r="Q59" i="7"/>
  <c r="T61" i="7"/>
  <c r="R58" i="7"/>
  <c r="N53" i="7"/>
  <c r="S59" i="7" l="1"/>
  <c r="N54" i="7"/>
  <c r="T62" i="7"/>
  <c r="P62" i="7"/>
  <c r="R59" i="7"/>
  <c r="O60" i="7"/>
  <c r="Q60" i="7"/>
  <c r="U59" i="7"/>
  <c r="T63" i="7" l="1"/>
  <c r="U60" i="7"/>
  <c r="R60" i="7"/>
  <c r="Q61" i="7"/>
  <c r="P63" i="7"/>
  <c r="N55" i="7"/>
  <c r="O61" i="7"/>
  <c r="S60" i="7"/>
  <c r="M53" i="7"/>
  <c r="O62" i="7" l="1"/>
  <c r="N56" i="7"/>
  <c r="R61" i="7"/>
  <c r="P64" i="7"/>
  <c r="U61" i="7"/>
  <c r="S61" i="7"/>
  <c r="Q62" i="7"/>
  <c r="T64" i="7"/>
  <c r="M54" i="7" l="1"/>
  <c r="P65" i="7"/>
  <c r="S62" i="7"/>
  <c r="R62" i="7"/>
  <c r="M55" i="7"/>
  <c r="N57" i="7"/>
  <c r="Q63" i="7"/>
  <c r="T65" i="7"/>
  <c r="U62" i="7"/>
  <c r="O63" i="7"/>
  <c r="Q64" i="7" l="1"/>
  <c r="R63" i="7"/>
  <c r="N58" i="7"/>
  <c r="T66" i="7"/>
  <c r="O64" i="7"/>
  <c r="S63" i="7"/>
  <c r="U63" i="7"/>
  <c r="P66" i="7"/>
  <c r="O65" i="7" l="1"/>
  <c r="T67" i="7"/>
  <c r="S64" i="7"/>
  <c r="N59" i="7"/>
  <c r="Q65" i="7"/>
  <c r="R64" i="7"/>
  <c r="P67" i="7"/>
  <c r="U64" i="7"/>
  <c r="S65" i="7" l="1"/>
  <c r="N60" i="7"/>
  <c r="R65" i="7"/>
  <c r="T68" i="7"/>
  <c r="P68" i="7"/>
  <c r="U65" i="7"/>
  <c r="Q66" i="7"/>
  <c r="O66" i="7"/>
  <c r="C94" i="3" l="1"/>
  <c r="T69" i="7"/>
  <c r="R66" i="7"/>
  <c r="U66" i="7"/>
  <c r="O67" i="7"/>
  <c r="N61" i="7"/>
  <c r="Q67" i="7"/>
  <c r="P69" i="7"/>
  <c r="S66" i="7"/>
  <c r="V40" i="7"/>
  <c r="K2" i="5" l="1"/>
  <c r="O68" i="7"/>
  <c r="P70" i="7"/>
  <c r="U67" i="7"/>
  <c r="Q68" i="7"/>
  <c r="R67" i="7"/>
  <c r="S67" i="7"/>
  <c r="N62" i="7"/>
  <c r="T70" i="7"/>
  <c r="V41" i="7"/>
  <c r="I94" i="3"/>
  <c r="Q69" i="7" l="1"/>
  <c r="T71" i="7"/>
  <c r="N63" i="7"/>
  <c r="U68" i="7"/>
  <c r="S68" i="7"/>
  <c r="P71" i="7"/>
  <c r="R68" i="7"/>
  <c r="O69" i="7"/>
  <c r="F94" i="3"/>
  <c r="V42" i="7"/>
  <c r="H94" i="3"/>
  <c r="D94" i="3"/>
  <c r="Q2" i="5" l="1"/>
  <c r="J94" i="3"/>
  <c r="G94" i="3"/>
  <c r="U69" i="7"/>
  <c r="N64" i="7"/>
  <c r="O70" i="7"/>
  <c r="R69" i="7"/>
  <c r="P72" i="7"/>
  <c r="T72" i="7"/>
  <c r="S69" i="7"/>
  <c r="Q70" i="7"/>
  <c r="R2" i="5"/>
  <c r="N2" i="5"/>
  <c r="O2" i="5"/>
  <c r="V43" i="7"/>
  <c r="E94" i="3" l="1"/>
  <c r="P2" i="5"/>
  <c r="L2" i="5"/>
  <c r="Q71" i="7"/>
  <c r="R70" i="7"/>
  <c r="U70" i="7"/>
  <c r="O71" i="7"/>
  <c r="S70" i="7"/>
  <c r="N65" i="7"/>
  <c r="M2" i="5"/>
  <c r="V44" i="7"/>
  <c r="P74" i="7" l="1"/>
  <c r="P73" i="7"/>
  <c r="T74" i="7"/>
  <c r="T73" i="7"/>
  <c r="T75" i="7"/>
  <c r="P75" i="7"/>
  <c r="O72" i="7"/>
  <c r="U71" i="7"/>
  <c r="R71" i="7"/>
  <c r="N66" i="7"/>
  <c r="S71" i="7"/>
  <c r="Q72" i="7"/>
  <c r="V45" i="7"/>
  <c r="P76" i="7" l="1"/>
  <c r="T76" i="7"/>
  <c r="S72" i="7"/>
  <c r="N67" i="7"/>
  <c r="U72" i="7"/>
  <c r="R72" i="7"/>
  <c r="V46" i="7"/>
  <c r="O74" i="7" l="1"/>
  <c r="O73" i="7"/>
  <c r="Q74" i="7"/>
  <c r="Q73" i="7"/>
  <c r="O75" i="7"/>
  <c r="N68" i="7"/>
  <c r="V47" i="7"/>
  <c r="Q75" i="7" l="1"/>
  <c r="P77" i="7"/>
  <c r="U74" i="7"/>
  <c r="U73" i="7"/>
  <c r="R74" i="7"/>
  <c r="R73" i="7"/>
  <c r="S74" i="7"/>
  <c r="S73" i="7"/>
  <c r="T77" i="7"/>
  <c r="Q76" i="7"/>
  <c r="O76" i="7"/>
  <c r="U75" i="7"/>
  <c r="N69" i="7"/>
  <c r="V48" i="7"/>
  <c r="S75" i="7" l="1"/>
  <c r="R75" i="7"/>
  <c r="U76" i="7"/>
  <c r="S76" i="7"/>
  <c r="N70" i="7"/>
  <c r="V49" i="7"/>
  <c r="C94" i="1" l="1"/>
  <c r="R76" i="7"/>
  <c r="Q77" i="7"/>
  <c r="O77" i="7"/>
  <c r="N71" i="7"/>
  <c r="V50" i="7"/>
  <c r="R77" i="7" l="1"/>
  <c r="B2" i="5"/>
  <c r="S77" i="7"/>
  <c r="D94" i="2"/>
  <c r="U77" i="7"/>
  <c r="L94" i="1"/>
  <c r="N72" i="7"/>
  <c r="M56" i="7"/>
  <c r="V51" i="7"/>
  <c r="M57" i="7" l="1"/>
  <c r="V52" i="7"/>
  <c r="N74" i="7" l="1"/>
  <c r="N73" i="7"/>
  <c r="N75" i="7"/>
  <c r="M58" i="7"/>
  <c r="V53" i="7"/>
  <c r="N76" i="7" l="1"/>
  <c r="M59" i="7"/>
  <c r="V54" i="7"/>
  <c r="M60" i="7" l="1"/>
  <c r="V55" i="7"/>
  <c r="N77" i="7" l="1"/>
  <c r="M61" i="7"/>
  <c r="V56" i="7"/>
  <c r="M62" i="7" l="1"/>
  <c r="V57" i="7"/>
  <c r="M63" i="7" l="1"/>
  <c r="V58" i="7"/>
  <c r="M64" i="7" l="1"/>
  <c r="V59" i="7"/>
  <c r="M65" i="7" l="1"/>
  <c r="V60" i="7"/>
  <c r="M66" i="7" l="1"/>
  <c r="V61" i="7"/>
  <c r="M67" i="7" l="1"/>
  <c r="V62" i="7"/>
  <c r="M68" i="7" l="1"/>
  <c r="V63" i="7"/>
  <c r="M69" i="7" l="1"/>
  <c r="V64" i="7"/>
  <c r="M70" i="7" l="1"/>
  <c r="V65" i="7"/>
  <c r="M71" i="7" l="1"/>
  <c r="V66" i="7"/>
  <c r="M72" i="7" l="1"/>
  <c r="V67" i="7"/>
  <c r="M73" i="7" l="1"/>
  <c r="V68" i="7"/>
  <c r="V69" i="7" l="1"/>
  <c r="M74" i="7" l="1"/>
  <c r="V70" i="7"/>
  <c r="M75" i="7" l="1"/>
  <c r="V71" i="7"/>
  <c r="M76" i="7" l="1"/>
  <c r="V72" i="7" l="1"/>
  <c r="M77" i="7"/>
  <c r="V73" i="7" l="1"/>
  <c r="V74" i="7" l="1"/>
  <c r="S2" i="5"/>
  <c r="V75" i="7" l="1"/>
  <c r="V76" i="7" l="1"/>
  <c r="V77" i="7" l="1"/>
  <c r="E94" i="2" l="1"/>
  <c r="C9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L2" authorId="0" shapeId="0" xr:uid="{6E0D0E2A-5EBC-4D53-A3F8-77A4B87012F3}">
      <text>
        <r>
          <rPr>
            <b/>
            <sz val="9"/>
            <color indexed="81"/>
            <rFont val="Tahoma"/>
            <family val="2"/>
          </rPr>
          <t>= the ratio of the crude COVID-19 death rate in the national population to the crude COVID-19 death rate in the province if it experienced the age-group-specific COVID-19 mortality rates of the national population
(ratio &gt;1 for younger populations and &lt;1 for older populations)</t>
        </r>
      </text>
    </comment>
    <comment ref="A16" authorId="0" shapeId="0" xr:uid="{FEA9A05F-C681-45DB-A83B-E89E28FE015D}">
      <text>
        <r>
          <rPr>
            <b/>
            <sz val="9"/>
            <color indexed="81"/>
            <rFont val="Tahoma"/>
            <family val="2"/>
          </rPr>
          <t xml:space="preserve">baseline for CPT, WC and national reduced to 88%, 92% and 99% of predicted on 15 Sep </t>
        </r>
      </text>
    </comment>
    <comment ref="A25" authorId="0" shapeId="0" xr:uid="{FABADD40-5F7E-46C6-8B1E-EA706F68DEFE}">
      <text>
        <r>
          <rPr>
            <b/>
            <sz val="9"/>
            <color indexed="81"/>
            <rFont val="Tahoma"/>
            <family val="2"/>
          </rPr>
          <t>baseline changed (in wk 46) to predicted from this week onwards for CPT, WC and national</t>
        </r>
      </text>
    </comment>
    <comment ref="A28" authorId="0" shapeId="0" xr:uid="{83E2FE98-5542-4B14-8E49-17228EE56835}">
      <text>
        <r>
          <rPr>
            <b/>
            <sz val="9"/>
            <color indexed="81"/>
            <rFont val="Tahoma"/>
            <family val="2"/>
          </rPr>
          <t>Baseline for LM changed from level line to predicted from this week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 authorId="0" shapeId="0" xr:uid="{241F0E22-6B72-433A-8EFB-E95E51EC8874}">
      <text>
        <r>
          <rPr>
            <b/>
            <sz val="9"/>
            <color indexed="81"/>
            <rFont val="Tahoma"/>
            <family val="2"/>
          </rPr>
          <t>Updated 17 Aug 2021 to include deaths under 1 and change in predicted because NC modelled separately from the other non-WC&amp;KZN provinces</t>
        </r>
      </text>
    </comment>
  </commentList>
</comments>
</file>

<file path=xl/sharedStrings.xml><?xml version="1.0" encoding="utf-8"?>
<sst xmlns="http://schemas.openxmlformats.org/spreadsheetml/2006/main" count="468" uniqueCount="173">
  <si>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</si>
  <si>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</si>
  <si>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</si>
  <si>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</si>
  <si>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</si>
  <si>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</si>
  <si>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</si>
  <si>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</si>
  <si>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</si>
  <si>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</si>
  <si>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</si>
  <si>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</si>
  <si>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</si>
  <si>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</si>
  <si>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</si>
  <si>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</si>
  <si>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</si>
  <si>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</si>
  <si>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</si>
  <si>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ALL CAUSE</t>
  </si>
  <si>
    <t xml:space="preserve">NATURAL </t>
  </si>
  <si>
    <t>UNNATURAL</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</si>
  <si>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</si>
  <si>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</si>
  <si>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</si>
  <si>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</si>
  <si>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</si>
  <si>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</si>
  <si>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</si>
  <si>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</si>
  <si>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</si>
  <si>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</si>
  <si>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</si>
  <si>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</si>
  <si>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</si>
  <si>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</si>
  <si>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</si>
  <si>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</si>
  <si>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</si>
  <si>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</si>
  <si>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</si>
  <si>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</si>
  <si>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</si>
  <si>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</si>
  <si>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</si>
  <si>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</si>
  <si>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</si>
  <si>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</si>
  <si>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</si>
  <si>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</si>
  <si>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</si>
  <si>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</si>
  <si>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</si>
  <si>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</si>
  <si>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</si>
  <si>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</si>
  <si>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</si>
  <si>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</si>
  <si>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</si>
  <si>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</si>
  <si>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</si>
  <si>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</si>
  <si>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</si>
  <si>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</si>
  <si>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</si>
  <si>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</si>
  <si>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</si>
  <si>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</si>
  <si>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</si>
  <si>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</si>
  <si>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</si>
  <si>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</si>
  <si>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</si>
  <si>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</si>
  <si>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</si>
  <si>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</si>
  <si>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</si>
  <si>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</si>
  <si>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</si>
  <si>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</si>
  <si>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</si>
  <si>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</si>
  <si>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</si>
  <si>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</si>
  <si>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</si>
  <si>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</si>
  <si>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</si>
  <si>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</si>
  <si>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</si>
  <si>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</si>
  <si>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</si>
  <si>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</si>
  <si>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</si>
  <si>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</si>
  <si>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</si>
  <si>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</si>
  <si>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</si>
  <si>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</si>
  <si>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</si>
  <si>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</si>
  <si>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</si>
  <si>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</si>
  <si>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</si>
  <si>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</si>
  <si>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</si>
  <si>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</si>
  <si>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</si>
  <si>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</si>
  <si>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</si>
  <si>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</si>
  <si>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</si>
  <si>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</si>
  <si>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</si>
  <si>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</si>
  <si>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</si>
  <si>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</si>
  <si>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</si>
  <si>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</si>
  <si>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</si>
  <si>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</si>
  <si>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</si>
  <si>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</si>
  <si>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</si>
  <si>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</si>
  <si>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</si>
  <si>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</si>
  <si>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</si>
  <si>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</si>
  <si>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</si>
  <si>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</si>
  <si>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</si>
  <si>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</si>
  <si>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</si>
  <si>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</si>
  <si>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</si>
  <si>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</si>
  <si>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</si>
  <si>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</si>
  <si>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</si>
  <si>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</si>
  <si>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</si>
  <si>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</si>
  <si>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</si>
  <si>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</si>
  <si>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</si>
  <si>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</si>
  <si>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</si>
  <si>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</si>
  <si>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</si>
  <si>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</si>
  <si>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</si>
  <si>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</si>
  <si>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</si>
  <si>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</si>
  <si>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</si>
  <si>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</si>
  <si>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</si>
  <si>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</si>
  <si>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</si>
  <si>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</si>
  <si>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 xml:space="preserve">ESTIMATED DEATHS OF PERSONS
SOUTH AFRICA </t>
  </si>
  <si>
    <t xml:space="preserve">ESTIMATED NATURAL DEATHS OF PERSONS  </t>
  </si>
  <si>
    <t xml:space="preserve">ESTIMATED NATURAL DEATHS OF PERSONS </t>
  </si>
  <si>
    <t>NATURAL</t>
  </si>
  <si>
    <t>Adj factor -&gt;</t>
  </si>
  <si>
    <t>Population -&gt;</t>
  </si>
  <si>
    <t>Week starting</t>
  </si>
  <si>
    <t>Cumulative excess deaths per 100,000 of population</t>
  </si>
  <si>
    <t>Cumulative excess deaths per 100,000 of population (adjusted for age distribution of the popualtion)</t>
  </si>
  <si>
    <t>29 Dec 2019 - 25 Sep 2021</t>
  </si>
  <si>
    <t xml:space="preserve">3 May 2020 - 25 Sep 2021 </t>
  </si>
  <si>
    <t>3 May 2020 - 25 Sep 2021</t>
  </si>
  <si>
    <t xml:space="preserve">3 May 2020 - 25 Sep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</si>
</sst>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4"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s>
  <cellStyleXfs count="1">
    <xf numFmtId="0" fontId="0" fillId="0" borderId="0"/>
  </cellStyleXfs>
  <cellXfs count="122">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164" fontId="0" fillId="0" borderId="12" xfId="0" applyNumberFormat="1" applyBorder="1"/>
    <xf numFmtId="164" fontId="0" fillId="0" borderId="13" xfId="0" applyNumberFormat="1" applyBorder="1"/>
    <xf numFmtId="3" fontId="0" fillId="0" borderId="16" xfId="0" applyNumberFormat="1" applyBorder="1"/>
    <xf numFmtId="0" fontId="1" fillId="0" borderId="17" xfId="0" applyFont="1" applyBorder="1"/>
    <xf numFmtId="0" fontId="0" fillId="0" borderId="16" xfId="0" applyFont="1" applyBorder="1"/>
    <xf numFmtId="3" fontId="10" fillId="0" borderId="0" xfId="0" applyNumberFormat="1" applyFont="1"/>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0</xdr:rowOff>
    </xdr:from>
    <xdr:to>
      <xdr:col>9</xdr:col>
      <xdr:colOff>363196</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77800" y="0"/>
          <a:ext cx="5733041" cy="7057402"/>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19 – 25 september 2021</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38)</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28 September 2021</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a:t>
          </a:r>
          <a:r>
            <a:rPr lang="en-ZA" sz="1100" b="1" baseline="0">
              <a:effectLst/>
              <a:latin typeface="+mn-lt"/>
              <a:ea typeface="+mn-ea"/>
              <a:cs typeface="+mn-cs"/>
            </a:rPr>
            <a:t>of all ages</a:t>
          </a:r>
          <a:r>
            <a:rPr lang="en-ZA" sz="1100" baseline="0">
              <a:effectLst/>
              <a:latin typeface="+mn-lt"/>
              <a:ea typeface="+mn-ea"/>
              <a:cs typeface="+mn-cs"/>
            </a:rPr>
            <a:t>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a:t>
          </a:r>
          <a:r>
            <a:rPr lang="en-ZA" sz="1100" b="0" baseline="0">
              <a:solidFill>
                <a:sysClr val="windowText" lastClr="000000"/>
              </a:solidFill>
              <a:effectLst/>
              <a:latin typeface="+mn-lt"/>
              <a:ea typeface="+mn-ea"/>
              <a:cs typeface="+mn-cs"/>
            </a:rPr>
            <a:t>. </a:t>
          </a:r>
          <a:r>
            <a:rPr lang="en-ZA" sz="1100" b="0">
              <a:solidFill>
                <a:sysClr val="windowText" lastClr="000000"/>
              </a:solidFill>
              <a:effectLst/>
              <a:latin typeface="+mn-lt"/>
              <a:ea typeface="+mn-ea"/>
              <a:cs typeface="+mn-cs"/>
            </a:rPr>
            <a:t>The predicted number of weekly deaths for the whole period were revised in August 2021 to incorporate deaths of infants &lt;1 year of age as well as improving the Northern Cape estimates. </a:t>
          </a: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37</xdr:row>
      <xdr:rowOff>79832</xdr:rowOff>
    </xdr:from>
    <xdr:to>
      <xdr:col>8</xdr:col>
      <xdr:colOff>334364</xdr:colOff>
      <xdr:row>43</xdr:row>
      <xdr:rowOff>17999</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158598"/>
          <a:ext cx="4362068" cy="1049121"/>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zoomScale="107" zoomScaleNormal="100" zoomScaleSheetLayoutView="100" workbookViewId="0"/>
  </sheetViews>
  <sheetFormatPr defaultRowHeight="14.4" x14ac:dyDescent="0.3"/>
  <cols>
    <col min="9" max="9" width="9.44140625" customWidth="1"/>
  </cols>
  <sheetData>
    <row r="1" spans="1:9" ht="32.4" x14ac:dyDescent="0.3">
      <c r="A1" s="9"/>
      <c r="B1" s="10"/>
      <c r="C1" s="10"/>
      <c r="D1" s="10"/>
      <c r="E1" s="10"/>
      <c r="F1" s="10"/>
      <c r="G1" s="10"/>
      <c r="H1" s="10"/>
      <c r="I1" s="10"/>
    </row>
    <row r="2" spans="1:9" x14ac:dyDescent="0.3">
      <c r="A2" s="10"/>
      <c r="B2" s="10"/>
      <c r="C2" s="10"/>
      <c r="D2" s="10"/>
      <c r="E2" s="10"/>
      <c r="F2" s="10"/>
      <c r="G2" s="10"/>
      <c r="H2" s="10"/>
      <c r="I2" s="10"/>
    </row>
    <row r="3" spans="1:9" x14ac:dyDescent="0.3">
      <c r="A3" s="10"/>
      <c r="B3" s="10"/>
      <c r="C3" s="10"/>
      <c r="D3" s="10"/>
      <c r="E3" s="10"/>
      <c r="F3" s="10"/>
      <c r="G3" s="10"/>
      <c r="H3" s="10"/>
      <c r="I3" s="10"/>
    </row>
    <row r="4" spans="1:9" x14ac:dyDescent="0.3">
      <c r="A4" s="10"/>
      <c r="B4" s="10"/>
      <c r="C4" s="10"/>
      <c r="D4" s="10"/>
      <c r="E4" s="10"/>
      <c r="F4" s="10"/>
      <c r="G4" s="10"/>
      <c r="H4" s="10"/>
      <c r="I4" s="10"/>
    </row>
    <row r="5" spans="1:9" x14ac:dyDescent="0.3">
      <c r="A5" s="10"/>
      <c r="B5" s="10"/>
      <c r="C5" s="10"/>
      <c r="D5" s="10"/>
      <c r="E5" s="10"/>
      <c r="F5" s="10"/>
      <c r="G5" s="10"/>
      <c r="H5" s="10"/>
      <c r="I5" s="10"/>
    </row>
    <row r="6" spans="1:9" x14ac:dyDescent="0.3">
      <c r="A6" s="10"/>
      <c r="B6" s="10"/>
      <c r="C6" s="10"/>
      <c r="D6" s="10"/>
      <c r="E6" s="10"/>
      <c r="F6" s="10"/>
      <c r="G6" s="10"/>
      <c r="H6" s="10"/>
      <c r="I6" s="10"/>
    </row>
    <row r="7" spans="1:9" x14ac:dyDescent="0.3">
      <c r="A7" s="10"/>
      <c r="B7" s="10"/>
      <c r="C7" s="10"/>
      <c r="D7" s="10"/>
      <c r="E7" s="10"/>
      <c r="F7" s="10"/>
      <c r="G7" s="10"/>
      <c r="H7" s="10"/>
      <c r="I7" s="10"/>
    </row>
    <row r="8" spans="1:9" x14ac:dyDescent="0.3">
      <c r="A8" s="10"/>
      <c r="B8" s="10"/>
      <c r="C8" s="10"/>
      <c r="D8" s="10"/>
      <c r="E8" s="10"/>
      <c r="F8" s="10"/>
      <c r="G8" s="10"/>
      <c r="H8" s="10"/>
      <c r="I8" s="10"/>
    </row>
    <row r="9" spans="1:9" x14ac:dyDescent="0.3">
      <c r="A9" s="10"/>
      <c r="B9" s="10"/>
      <c r="C9" s="10"/>
      <c r="D9" s="10"/>
      <c r="E9" s="10"/>
      <c r="F9" s="10"/>
      <c r="G9" s="10"/>
      <c r="H9" s="10"/>
      <c r="I9" s="10"/>
    </row>
    <row r="10" spans="1:9" x14ac:dyDescent="0.3">
      <c r="A10" s="10"/>
      <c r="B10" s="10"/>
      <c r="C10" s="10"/>
      <c r="D10" s="10"/>
      <c r="E10" s="10"/>
      <c r="F10" s="10"/>
      <c r="G10" s="10"/>
      <c r="H10" s="10"/>
      <c r="I10" s="10"/>
    </row>
    <row r="11" spans="1:9" x14ac:dyDescent="0.3">
      <c r="A11" s="10"/>
      <c r="B11" s="10"/>
      <c r="C11" s="10"/>
      <c r="D11" s="10"/>
      <c r="E11" s="10"/>
      <c r="F11" s="10"/>
      <c r="G11" s="10"/>
      <c r="H11" s="10"/>
      <c r="I11" s="10"/>
    </row>
    <row r="12" spans="1:9" x14ac:dyDescent="0.3">
      <c r="A12" s="10"/>
      <c r="B12" s="10"/>
      <c r="C12" s="10"/>
      <c r="D12" s="10"/>
      <c r="E12" s="10"/>
      <c r="F12" s="10"/>
      <c r="G12" s="10"/>
      <c r="H12" s="10"/>
      <c r="I12" s="10"/>
    </row>
    <row r="13" spans="1:9" x14ac:dyDescent="0.3">
      <c r="A13" s="10"/>
      <c r="B13" s="10"/>
      <c r="C13" s="10"/>
      <c r="D13" s="10"/>
      <c r="E13" s="10"/>
      <c r="F13" s="10"/>
      <c r="G13" s="10"/>
      <c r="H13" s="10"/>
      <c r="I13" s="10"/>
    </row>
    <row r="14" spans="1:9" x14ac:dyDescent="0.3">
      <c r="A14" s="10"/>
      <c r="B14" s="10"/>
      <c r="C14" s="10"/>
      <c r="D14" s="10"/>
      <c r="E14" s="10"/>
      <c r="F14" s="10"/>
      <c r="G14" s="10"/>
      <c r="H14" s="10"/>
      <c r="I14" s="10"/>
    </row>
    <row r="15" spans="1:9" x14ac:dyDescent="0.3">
      <c r="A15" s="10"/>
      <c r="B15" s="10"/>
      <c r="C15" s="10"/>
      <c r="D15" s="10"/>
      <c r="E15" s="10"/>
      <c r="F15" s="10"/>
      <c r="G15" s="10"/>
      <c r="H15" s="10"/>
      <c r="I15" s="10"/>
    </row>
    <row r="16" spans="1:9" x14ac:dyDescent="0.3">
      <c r="A16" s="10"/>
      <c r="B16" s="10"/>
      <c r="C16" s="10"/>
      <c r="D16" s="10"/>
      <c r="E16" s="10"/>
      <c r="F16" s="10"/>
      <c r="G16" s="10"/>
      <c r="H16" s="10"/>
      <c r="I16" s="10"/>
    </row>
    <row r="17" spans="1:9" x14ac:dyDescent="0.3">
      <c r="A17" s="10"/>
      <c r="B17" s="10"/>
      <c r="C17" s="10"/>
      <c r="D17" s="10"/>
      <c r="E17" s="10"/>
      <c r="F17" s="10"/>
      <c r="G17" s="10"/>
      <c r="H17" s="10"/>
      <c r="I17" s="10"/>
    </row>
    <row r="18" spans="1:9" x14ac:dyDescent="0.3">
      <c r="A18" s="10"/>
      <c r="B18" s="10"/>
      <c r="C18" s="10"/>
      <c r="D18" s="10"/>
      <c r="E18" s="10"/>
      <c r="F18" s="10"/>
      <c r="G18" s="10"/>
      <c r="H18" s="10"/>
      <c r="I18" s="10"/>
    </row>
    <row r="19" spans="1:9" x14ac:dyDescent="0.3">
      <c r="A19" s="10"/>
      <c r="B19" s="10"/>
      <c r="C19" s="10"/>
      <c r="D19" s="10"/>
      <c r="E19" s="10"/>
      <c r="F19" s="10"/>
      <c r="G19" s="10"/>
      <c r="H19" s="10"/>
      <c r="I19" s="10"/>
    </row>
    <row r="20" spans="1:9" x14ac:dyDescent="0.3">
      <c r="A20" s="10"/>
      <c r="B20" s="10"/>
      <c r="C20" s="10"/>
      <c r="D20" s="10"/>
      <c r="E20" s="10"/>
      <c r="F20" s="10"/>
      <c r="G20" s="10"/>
      <c r="H20" s="10"/>
      <c r="I20" s="10"/>
    </row>
    <row r="21" spans="1:9" x14ac:dyDescent="0.3">
      <c r="A21" s="10"/>
      <c r="B21" s="10"/>
      <c r="C21" s="10"/>
      <c r="D21" s="10"/>
      <c r="E21" s="10"/>
      <c r="F21" s="10"/>
      <c r="G21" s="10"/>
      <c r="H21" s="10"/>
      <c r="I21" s="10"/>
    </row>
    <row r="22" spans="1:9" x14ac:dyDescent="0.3">
      <c r="A22" s="10"/>
      <c r="B22" s="10"/>
      <c r="C22" s="10"/>
      <c r="D22" s="10"/>
      <c r="E22" s="10"/>
      <c r="F22" s="10"/>
      <c r="G22" s="10"/>
      <c r="H22" s="10"/>
      <c r="I22" s="10"/>
    </row>
    <row r="23" spans="1:9" x14ac:dyDescent="0.3">
      <c r="A23" s="10"/>
      <c r="B23" s="10"/>
      <c r="C23" s="10"/>
      <c r="D23" s="10"/>
      <c r="E23" s="10"/>
      <c r="F23" s="10"/>
      <c r="G23" s="10"/>
      <c r="H23" s="10"/>
      <c r="I23" s="10"/>
    </row>
    <row r="24" spans="1:9" x14ac:dyDescent="0.3">
      <c r="A24" s="10"/>
      <c r="B24" s="10"/>
      <c r="C24" s="10"/>
      <c r="D24" s="10"/>
      <c r="E24" s="10"/>
      <c r="F24" s="10"/>
      <c r="G24" s="10"/>
      <c r="H24" s="10"/>
      <c r="I24" s="10"/>
    </row>
    <row r="25" spans="1:9" x14ac:dyDescent="0.3">
      <c r="A25" s="10"/>
      <c r="B25" s="10"/>
      <c r="C25" s="10"/>
      <c r="D25" s="10"/>
      <c r="E25" s="10"/>
      <c r="F25" s="10"/>
      <c r="G25" s="10"/>
      <c r="H25" s="10"/>
      <c r="I25" s="10"/>
    </row>
    <row r="26" spans="1:9" x14ac:dyDescent="0.3">
      <c r="A26" s="10"/>
      <c r="B26" s="10"/>
      <c r="C26" s="10"/>
      <c r="D26" s="10"/>
      <c r="E26" s="10"/>
      <c r="F26" s="10"/>
      <c r="G26" s="10"/>
      <c r="H26" s="10"/>
      <c r="I26" s="10"/>
    </row>
    <row r="27" spans="1:9" x14ac:dyDescent="0.3">
      <c r="A27" s="10"/>
      <c r="B27" s="10"/>
      <c r="C27" s="10"/>
      <c r="D27" s="10"/>
      <c r="E27" s="10"/>
      <c r="F27" s="10"/>
      <c r="G27" s="10"/>
      <c r="H27" s="10"/>
      <c r="I27" s="10"/>
    </row>
    <row r="28" spans="1:9" x14ac:dyDescent="0.3">
      <c r="A28" s="10"/>
      <c r="B28" s="10"/>
      <c r="C28" s="10"/>
      <c r="D28" s="10"/>
      <c r="E28" s="10"/>
      <c r="F28" s="10"/>
      <c r="G28" s="10"/>
      <c r="H28" s="10"/>
      <c r="I28" s="10"/>
    </row>
    <row r="29" spans="1:9" x14ac:dyDescent="0.3">
      <c r="A29" s="10"/>
      <c r="B29" s="10"/>
      <c r="C29" s="10"/>
      <c r="D29" s="10"/>
      <c r="E29" s="10"/>
      <c r="F29" s="10"/>
      <c r="G29" s="10"/>
      <c r="H29" s="10"/>
      <c r="I29" s="10"/>
    </row>
    <row r="30" spans="1:9" x14ac:dyDescent="0.3">
      <c r="A30" s="10"/>
      <c r="B30" s="10"/>
      <c r="C30" s="10"/>
      <c r="D30" s="10"/>
      <c r="E30" s="10"/>
      <c r="F30" s="10"/>
      <c r="G30" s="10"/>
      <c r="H30" s="10"/>
      <c r="I30" s="10"/>
    </row>
    <row r="31" spans="1:9" x14ac:dyDescent="0.3">
      <c r="A31" s="10"/>
      <c r="B31" s="10"/>
      <c r="C31" s="10"/>
      <c r="D31" s="10"/>
      <c r="E31" s="10"/>
      <c r="F31" s="10"/>
      <c r="G31" s="10"/>
      <c r="H31" s="10"/>
      <c r="I31" s="10"/>
    </row>
    <row r="32" spans="1:9" x14ac:dyDescent="0.3">
      <c r="A32" s="10"/>
      <c r="B32" s="10"/>
      <c r="C32" s="10"/>
      <c r="D32" s="10"/>
      <c r="E32" s="10"/>
      <c r="F32" s="10"/>
      <c r="G32" s="10"/>
      <c r="H32" s="10"/>
      <c r="I32" s="10"/>
    </row>
    <row r="33" spans="1:10" x14ac:dyDescent="0.3">
      <c r="A33" s="10"/>
      <c r="B33" s="10"/>
      <c r="C33" s="10"/>
      <c r="D33" s="10"/>
      <c r="E33" s="10"/>
      <c r="F33" s="10"/>
      <c r="G33" s="10"/>
      <c r="H33" s="10"/>
      <c r="I33" s="10"/>
    </row>
    <row r="34" spans="1:10" x14ac:dyDescent="0.3">
      <c r="A34" s="10"/>
      <c r="B34" s="10"/>
      <c r="C34" s="10"/>
      <c r="D34" s="10"/>
      <c r="E34" s="10"/>
      <c r="F34" s="10"/>
      <c r="G34" s="10"/>
      <c r="H34" s="10"/>
      <c r="I34" s="10"/>
    </row>
    <row r="35" spans="1:10" x14ac:dyDescent="0.3">
      <c r="A35" s="10"/>
      <c r="B35" s="10"/>
      <c r="C35" s="10"/>
      <c r="D35" s="10"/>
      <c r="E35" s="10"/>
      <c r="F35" s="10"/>
      <c r="G35" s="10"/>
      <c r="H35" s="10"/>
      <c r="I35" s="10"/>
    </row>
    <row r="36" spans="1:10" x14ac:dyDescent="0.3">
      <c r="A36" s="10"/>
      <c r="B36" s="10"/>
      <c r="C36" s="10"/>
      <c r="D36" s="10"/>
      <c r="E36" s="10"/>
      <c r="F36" s="10"/>
      <c r="G36" s="10"/>
      <c r="H36" s="10"/>
      <c r="I36" s="10"/>
    </row>
    <row r="37" spans="1:10" x14ac:dyDescent="0.3">
      <c r="A37" s="10"/>
      <c r="B37" s="10"/>
      <c r="C37" s="10"/>
      <c r="D37" s="10"/>
      <c r="E37" s="10"/>
      <c r="F37" s="10"/>
      <c r="G37" s="10"/>
      <c r="H37" s="10"/>
      <c r="I37" s="10"/>
    </row>
    <row r="38" spans="1:10" x14ac:dyDescent="0.3">
      <c r="A38" s="11"/>
      <c r="B38" s="11"/>
      <c r="C38" s="11"/>
      <c r="D38" s="11"/>
      <c r="E38" s="11"/>
      <c r="F38" s="11"/>
      <c r="G38" s="11"/>
      <c r="H38" s="11"/>
      <c r="I38" s="11"/>
      <c r="J38" s="12"/>
    </row>
    <row r="39" spans="1:10" x14ac:dyDescent="0.3">
      <c r="A39" s="11"/>
      <c r="B39" s="11"/>
      <c r="C39" s="11"/>
      <c r="D39" s="11"/>
      <c r="E39" s="11"/>
      <c r="F39" s="11"/>
      <c r="G39" s="11"/>
      <c r="H39" s="11"/>
      <c r="I39" s="11"/>
      <c r="J39" s="12"/>
    </row>
    <row r="40" spans="1:10" x14ac:dyDescent="0.3">
      <c r="A40" s="11"/>
      <c r="B40" s="11"/>
      <c r="C40" s="11"/>
      <c r="D40" s="11"/>
      <c r="E40" s="11"/>
      <c r="F40" s="11"/>
      <c r="G40" s="11"/>
      <c r="H40" s="11"/>
      <c r="I40" s="11"/>
      <c r="J40" s="12"/>
    </row>
    <row r="41" spans="1:10" x14ac:dyDescent="0.3">
      <c r="A41" s="11"/>
      <c r="B41" s="11"/>
      <c r="C41" s="11"/>
      <c r="D41" s="11"/>
      <c r="E41" s="11"/>
      <c r="F41" s="11"/>
      <c r="G41" s="11"/>
      <c r="H41" s="11"/>
      <c r="I41" s="11"/>
      <c r="J41" s="12"/>
    </row>
    <row r="42" spans="1:10" x14ac:dyDescent="0.3">
      <c r="A42" s="11"/>
      <c r="B42" s="11"/>
      <c r="C42" s="11"/>
      <c r="D42" s="11"/>
      <c r="E42" s="11"/>
      <c r="F42" s="11"/>
      <c r="G42" s="11"/>
      <c r="H42" s="11"/>
      <c r="I42" s="11"/>
      <c r="J42" s="12"/>
    </row>
    <row r="43" spans="1:10" x14ac:dyDescent="0.3">
      <c r="A43" s="11"/>
      <c r="B43" s="11"/>
      <c r="C43" s="11"/>
      <c r="D43" s="11"/>
      <c r="E43" s="11"/>
      <c r="F43" s="11"/>
      <c r="G43" s="11"/>
      <c r="H43" s="11"/>
      <c r="I43" s="11"/>
      <c r="J43" s="12"/>
    </row>
    <row r="44" spans="1:10" x14ac:dyDescent="0.3">
      <c r="A44" s="11"/>
      <c r="B44" s="11"/>
      <c r="C44" s="11"/>
      <c r="D44" s="11"/>
      <c r="E44" s="11"/>
      <c r="F44" s="11"/>
      <c r="G44" s="11"/>
      <c r="H44" s="11"/>
      <c r="I44" s="11"/>
      <c r="J44" s="12"/>
    </row>
    <row r="45" spans="1:10" ht="15" thickBot="1" x14ac:dyDescent="0.35">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26"/>
  <sheetViews>
    <sheetView topLeftCell="A84" workbookViewId="0">
      <selection sqref="A1:B2"/>
    </sheetView>
  </sheetViews>
  <sheetFormatPr defaultRowHeight="14.4" x14ac:dyDescent="0.3"/>
  <cols>
    <col min="1" max="1" width="3.44140625" customWidth="1"/>
    <col min="2" max="2" width="16.77734375" customWidth="1"/>
    <col min="3" max="3" width="11.44140625" customWidth="1"/>
    <col min="4" max="4" width="10.88671875" customWidth="1"/>
    <col min="5" max="5" width="11.109375" customWidth="1"/>
  </cols>
  <sheetData>
    <row r="1" spans="1:6" ht="24.6" customHeight="1" x14ac:dyDescent="0.3">
      <c r="A1" s="89" t="s">
        <v>23</v>
      </c>
      <c r="B1" s="90"/>
      <c r="C1" s="86" t="s">
        <v>160</v>
      </c>
      <c r="D1" s="87"/>
      <c r="E1" s="88"/>
    </row>
    <row r="2" spans="1:6" ht="14.4" customHeight="1" x14ac:dyDescent="0.3">
      <c r="A2" s="91"/>
      <c r="B2" s="92"/>
      <c r="C2" s="8" t="s">
        <v>19</v>
      </c>
      <c r="D2" s="8" t="s">
        <v>20</v>
      </c>
      <c r="E2" s="8" t="s">
        <v>21</v>
      </c>
    </row>
    <row r="3" spans="1:6" x14ac:dyDescent="0.3">
      <c r="A3" s="3">
        <v>1</v>
      </c>
      <c r="B3" s="4">
        <v>43828</v>
      </c>
      <c r="C3" s="5">
        <v>10453.29458723835</v>
      </c>
      <c r="D3" s="5">
        <v>9084.1830267454134</v>
      </c>
      <c r="E3" s="5">
        <v>1369.1115604929364</v>
      </c>
      <c r="F3" s="1"/>
    </row>
    <row r="4" spans="1:6" x14ac:dyDescent="0.3">
      <c r="A4" s="3">
        <v>2</v>
      </c>
      <c r="B4" s="4">
        <v>43835</v>
      </c>
      <c r="C4" s="5">
        <v>9675.7998384319471</v>
      </c>
      <c r="D4" s="5">
        <v>8803.4714903956774</v>
      </c>
      <c r="E4" s="5">
        <v>872.32834803626906</v>
      </c>
      <c r="F4" s="1"/>
    </row>
    <row r="5" spans="1:6" x14ac:dyDescent="0.3">
      <c r="A5" s="3">
        <v>3</v>
      </c>
      <c r="B5" s="4">
        <v>43842</v>
      </c>
      <c r="C5" s="5">
        <v>9252.9539570499946</v>
      </c>
      <c r="D5" s="5">
        <v>8450.7051766144396</v>
      </c>
      <c r="E5" s="5">
        <v>802.24878043555509</v>
      </c>
      <c r="F5" s="1"/>
    </row>
    <row r="6" spans="1:6" x14ac:dyDescent="0.3">
      <c r="A6" s="3">
        <v>4</v>
      </c>
      <c r="B6" s="4">
        <v>43849</v>
      </c>
      <c r="C6" s="5">
        <v>8622.1750669157827</v>
      </c>
      <c r="D6" s="5">
        <v>7784.6860044687437</v>
      </c>
      <c r="E6" s="5">
        <v>837.4890624470379</v>
      </c>
      <c r="F6" s="1"/>
    </row>
    <row r="7" spans="1:6" x14ac:dyDescent="0.3">
      <c r="A7" s="3">
        <v>5</v>
      </c>
      <c r="B7" s="4">
        <v>43856</v>
      </c>
      <c r="C7" s="5">
        <v>9409.2543381910145</v>
      </c>
      <c r="D7" s="5">
        <v>8409.3288634237779</v>
      </c>
      <c r="E7" s="5">
        <v>999.92547476723689</v>
      </c>
      <c r="F7" s="1"/>
    </row>
    <row r="8" spans="1:6" x14ac:dyDescent="0.3">
      <c r="A8" s="3">
        <v>6</v>
      </c>
      <c r="B8" s="4">
        <v>43863</v>
      </c>
      <c r="C8" s="5">
        <v>10092.191627537621</v>
      </c>
      <c r="D8" s="5">
        <v>8988.4658434367993</v>
      </c>
      <c r="E8" s="5">
        <v>1103.7257841008197</v>
      </c>
      <c r="F8" s="1"/>
    </row>
    <row r="9" spans="1:6" x14ac:dyDescent="0.3">
      <c r="A9" s="3">
        <v>7</v>
      </c>
      <c r="B9" s="4">
        <v>43870</v>
      </c>
      <c r="C9" s="5">
        <v>9277.0595463188602</v>
      </c>
      <c r="D9" s="5">
        <v>8322.7061747659936</v>
      </c>
      <c r="E9" s="5">
        <v>954.35337155286607</v>
      </c>
      <c r="F9" s="1"/>
    </row>
    <row r="10" spans="1:6" x14ac:dyDescent="0.3">
      <c r="A10" s="3">
        <v>8</v>
      </c>
      <c r="B10" s="4">
        <v>43877</v>
      </c>
      <c r="C10" s="5">
        <v>9306.9058110227488</v>
      </c>
      <c r="D10" s="5">
        <v>8356.3041986956232</v>
      </c>
      <c r="E10" s="5">
        <v>950.60161232712539</v>
      </c>
      <c r="F10" s="1"/>
    </row>
    <row r="11" spans="1:6" x14ac:dyDescent="0.3">
      <c r="A11" s="3">
        <v>9</v>
      </c>
      <c r="B11" s="4">
        <v>43884</v>
      </c>
      <c r="C11" s="5">
        <v>9015.3242792683068</v>
      </c>
      <c r="D11" s="5">
        <v>8070.0037195157292</v>
      </c>
      <c r="E11" s="5">
        <v>945.32055975257686</v>
      </c>
      <c r="F11" s="1"/>
    </row>
    <row r="12" spans="1:6" x14ac:dyDescent="0.3">
      <c r="A12" s="3">
        <v>10</v>
      </c>
      <c r="B12" s="4">
        <v>43891</v>
      </c>
      <c r="C12" s="5">
        <v>9830.1311534948709</v>
      </c>
      <c r="D12" s="5">
        <v>8579.3406439571409</v>
      </c>
      <c r="E12" s="5">
        <v>1250.7905095377296</v>
      </c>
      <c r="F12" s="1"/>
    </row>
    <row r="13" spans="1:6" x14ac:dyDescent="0.3">
      <c r="A13" s="3">
        <v>11</v>
      </c>
      <c r="B13" s="4">
        <v>43898</v>
      </c>
      <c r="C13" s="5">
        <v>9394.6953288554614</v>
      </c>
      <c r="D13" s="5">
        <v>8391.072569799835</v>
      </c>
      <c r="E13" s="5">
        <v>1003.6227590556271</v>
      </c>
      <c r="F13" s="1"/>
    </row>
    <row r="14" spans="1:6" x14ac:dyDescent="0.3">
      <c r="A14" s="3">
        <v>12</v>
      </c>
      <c r="B14" s="4">
        <v>43905</v>
      </c>
      <c r="C14" s="5">
        <v>9111.1226250468626</v>
      </c>
      <c r="D14" s="5">
        <v>8179.4181129678236</v>
      </c>
      <c r="E14" s="5">
        <v>931.70451207903875</v>
      </c>
      <c r="F14" s="1"/>
    </row>
    <row r="15" spans="1:6" x14ac:dyDescent="0.3">
      <c r="A15" s="3">
        <v>13</v>
      </c>
      <c r="B15" s="4">
        <v>43912</v>
      </c>
      <c r="C15" s="5">
        <v>9041.2580266525038</v>
      </c>
      <c r="D15" s="5">
        <v>8234.7633561014281</v>
      </c>
      <c r="E15" s="5">
        <v>806.49467055107493</v>
      </c>
      <c r="F15" s="1"/>
    </row>
    <row r="16" spans="1:6" x14ac:dyDescent="0.3">
      <c r="A16" s="3">
        <v>14</v>
      </c>
      <c r="B16" s="4">
        <v>43919</v>
      </c>
      <c r="C16" s="5">
        <v>8764.089877233966</v>
      </c>
      <c r="D16" s="5">
        <v>8232.187605492014</v>
      </c>
      <c r="E16" s="5">
        <v>531.90227174195161</v>
      </c>
      <c r="F16" s="1"/>
    </row>
    <row r="17" spans="1:5" x14ac:dyDescent="0.3">
      <c r="A17" s="3">
        <v>15</v>
      </c>
      <c r="B17" s="4">
        <v>43926</v>
      </c>
      <c r="C17" s="5">
        <v>8760.5978620744299</v>
      </c>
      <c r="D17" s="5">
        <v>8284.6054947699558</v>
      </c>
      <c r="E17" s="5">
        <v>475.99236730447296</v>
      </c>
    </row>
    <row r="18" spans="1:5" x14ac:dyDescent="0.3">
      <c r="A18" s="3">
        <v>16</v>
      </c>
      <c r="B18" s="4">
        <v>43933</v>
      </c>
      <c r="C18" s="5">
        <v>8609.7234768760609</v>
      </c>
      <c r="D18" s="5">
        <v>8118.7523909995316</v>
      </c>
      <c r="E18" s="5">
        <v>490.9710858765294</v>
      </c>
    </row>
    <row r="19" spans="1:5" x14ac:dyDescent="0.3">
      <c r="A19" s="3">
        <v>17</v>
      </c>
      <c r="B19" s="4">
        <v>43940</v>
      </c>
      <c r="C19" s="5">
        <v>8424.8261677985174</v>
      </c>
      <c r="D19" s="5">
        <v>7932.1112097496152</v>
      </c>
      <c r="E19" s="5">
        <v>492.71495804890247</v>
      </c>
    </row>
    <row r="20" spans="1:5" x14ac:dyDescent="0.3">
      <c r="A20" s="3">
        <v>18</v>
      </c>
      <c r="B20" s="4">
        <v>43947</v>
      </c>
      <c r="C20" s="5">
        <v>8475.6454820082508</v>
      </c>
      <c r="D20" s="5">
        <v>7994.7029923095761</v>
      </c>
      <c r="E20" s="5">
        <v>480.9424896986759</v>
      </c>
    </row>
    <row r="21" spans="1:5" x14ac:dyDescent="0.3">
      <c r="A21" s="3">
        <v>19</v>
      </c>
      <c r="B21" s="4">
        <v>43954</v>
      </c>
      <c r="C21" s="5">
        <v>8934.9769855624436</v>
      </c>
      <c r="D21" s="5">
        <v>8337.0441383798243</v>
      </c>
      <c r="E21" s="5">
        <v>597.93284718261975</v>
      </c>
    </row>
    <row r="22" spans="1:5" x14ac:dyDescent="0.3">
      <c r="A22" s="3">
        <v>20</v>
      </c>
      <c r="B22" s="4">
        <v>43961</v>
      </c>
      <c r="C22" s="5">
        <v>9062.7813276872985</v>
      </c>
      <c r="D22" s="5">
        <v>8474.4317611495208</v>
      </c>
      <c r="E22" s="5">
        <v>588.34956653777681</v>
      </c>
    </row>
    <row r="23" spans="1:5" x14ac:dyDescent="0.3">
      <c r="A23" s="3">
        <v>21</v>
      </c>
      <c r="B23" s="4">
        <v>43968</v>
      </c>
      <c r="C23" s="5">
        <v>9270.2080579837748</v>
      </c>
      <c r="D23" s="5">
        <v>8618.2828801479336</v>
      </c>
      <c r="E23" s="5">
        <v>651.9251778358414</v>
      </c>
    </row>
    <row r="24" spans="1:5" x14ac:dyDescent="0.3">
      <c r="A24" s="3">
        <v>22</v>
      </c>
      <c r="B24" s="4">
        <v>43975</v>
      </c>
      <c r="C24" s="5">
        <v>9817.4270178905608</v>
      </c>
      <c r="D24" s="5">
        <v>9170.6721837367022</v>
      </c>
      <c r="E24" s="5">
        <v>646.75483415385827</v>
      </c>
    </row>
    <row r="25" spans="1:5" x14ac:dyDescent="0.3">
      <c r="A25" s="3">
        <v>23</v>
      </c>
      <c r="B25" s="4">
        <v>43982</v>
      </c>
      <c r="C25" s="5">
        <v>10506.12194563543</v>
      </c>
      <c r="D25" s="5">
        <v>9402.3421151167895</v>
      </c>
      <c r="E25" s="5">
        <v>1103.7798305186402</v>
      </c>
    </row>
    <row r="26" spans="1:5" x14ac:dyDescent="0.3">
      <c r="A26" s="3">
        <v>24</v>
      </c>
      <c r="B26" s="4">
        <v>43989</v>
      </c>
      <c r="C26" s="5">
        <v>11005.364721771808</v>
      </c>
      <c r="D26" s="5">
        <v>10017.854339385436</v>
      </c>
      <c r="E26" s="5">
        <v>987.51038238637113</v>
      </c>
    </row>
    <row r="27" spans="1:5" x14ac:dyDescent="0.3">
      <c r="A27" s="3">
        <v>25</v>
      </c>
      <c r="B27" s="4">
        <v>43996</v>
      </c>
      <c r="C27" s="5">
        <v>12397.803033332511</v>
      </c>
      <c r="D27" s="5">
        <v>11443.355744636792</v>
      </c>
      <c r="E27" s="5">
        <v>954.44728869571884</v>
      </c>
    </row>
    <row r="28" spans="1:5" x14ac:dyDescent="0.3">
      <c r="A28" s="3">
        <v>26</v>
      </c>
      <c r="B28" s="4">
        <v>44003</v>
      </c>
      <c r="C28" s="5">
        <v>12983.999332796071</v>
      </c>
      <c r="D28" s="5">
        <v>12011.378920671687</v>
      </c>
      <c r="E28" s="5">
        <v>972.62041212438567</v>
      </c>
    </row>
    <row r="29" spans="1:5" x14ac:dyDescent="0.3">
      <c r="A29" s="3">
        <v>27</v>
      </c>
      <c r="B29" s="4">
        <v>44010</v>
      </c>
      <c r="C29" s="5">
        <v>13957.282287286102</v>
      </c>
      <c r="D29" s="5">
        <v>12984.355779745669</v>
      </c>
      <c r="E29" s="5">
        <v>972.92650754043291</v>
      </c>
    </row>
    <row r="30" spans="1:5" x14ac:dyDescent="0.3">
      <c r="A30" s="3">
        <v>28</v>
      </c>
      <c r="B30" s="4">
        <v>44017</v>
      </c>
      <c r="C30" s="5">
        <v>15235.662777054</v>
      </c>
      <c r="D30" s="5">
        <v>14291.627557315731</v>
      </c>
      <c r="E30" s="5">
        <v>944.03521973826901</v>
      </c>
    </row>
    <row r="31" spans="1:5" x14ac:dyDescent="0.3">
      <c r="A31" s="3">
        <v>29</v>
      </c>
      <c r="B31" s="4">
        <v>44024</v>
      </c>
      <c r="C31" s="5">
        <v>16708.699430440247</v>
      </c>
      <c r="D31" s="5">
        <v>15864.390826210118</v>
      </c>
      <c r="E31" s="5">
        <v>844.30860423013053</v>
      </c>
    </row>
    <row r="32" spans="1:5" x14ac:dyDescent="0.3">
      <c r="A32" s="3">
        <v>30</v>
      </c>
      <c r="B32" s="4">
        <v>44031</v>
      </c>
      <c r="C32" s="5">
        <v>16556.705026402109</v>
      </c>
      <c r="D32" s="5">
        <v>15761.245724177781</v>
      </c>
      <c r="E32" s="5">
        <v>795.45930222432617</v>
      </c>
    </row>
    <row r="33" spans="1:5" x14ac:dyDescent="0.3">
      <c r="A33" s="3">
        <v>31</v>
      </c>
      <c r="B33" s="4">
        <v>44038</v>
      </c>
      <c r="C33" s="5">
        <v>15635.371445150078</v>
      </c>
      <c r="D33" s="5">
        <v>14826.883774273783</v>
      </c>
      <c r="E33" s="5">
        <v>808.48767087629346</v>
      </c>
    </row>
    <row r="34" spans="1:5" x14ac:dyDescent="0.3">
      <c r="A34" s="3">
        <v>32</v>
      </c>
      <c r="B34" s="4">
        <v>44045</v>
      </c>
      <c r="C34" s="5">
        <v>14190.973328777476</v>
      </c>
      <c r="D34" s="5">
        <v>13316.34653659691</v>
      </c>
      <c r="E34" s="5">
        <v>874.62679218056667</v>
      </c>
    </row>
    <row r="35" spans="1:5" x14ac:dyDescent="0.3">
      <c r="A35" s="3">
        <v>33</v>
      </c>
      <c r="B35" s="4">
        <v>44052</v>
      </c>
      <c r="C35" s="5">
        <v>12735.385813048899</v>
      </c>
      <c r="D35" s="5">
        <v>11881.281688107134</v>
      </c>
      <c r="E35" s="5">
        <v>854.10412494176626</v>
      </c>
    </row>
    <row r="36" spans="1:5" x14ac:dyDescent="0.3">
      <c r="A36" s="3">
        <v>34</v>
      </c>
      <c r="B36" s="4">
        <v>44059</v>
      </c>
      <c r="C36" s="5">
        <v>12389.195928956371</v>
      </c>
      <c r="D36" s="5">
        <v>11335.806476138747</v>
      </c>
      <c r="E36" s="5">
        <v>1053.3894528176229</v>
      </c>
    </row>
    <row r="37" spans="1:5" x14ac:dyDescent="0.3">
      <c r="A37" s="3">
        <v>35</v>
      </c>
      <c r="B37" s="4">
        <v>44066</v>
      </c>
      <c r="C37" s="5">
        <v>11552.208064384988</v>
      </c>
      <c r="D37" s="5">
        <v>10408.454720307171</v>
      </c>
      <c r="E37" s="5">
        <v>1143.7533440778166</v>
      </c>
    </row>
    <row r="38" spans="1:5" x14ac:dyDescent="0.3">
      <c r="A38" s="3">
        <v>36</v>
      </c>
      <c r="B38" s="4">
        <v>44073</v>
      </c>
      <c r="C38" s="5">
        <v>11373.281383269432</v>
      </c>
      <c r="D38" s="5">
        <v>10183.318100143428</v>
      </c>
      <c r="E38" s="5">
        <v>1189.9632831260033</v>
      </c>
    </row>
    <row r="39" spans="1:5" x14ac:dyDescent="0.3">
      <c r="A39" s="3">
        <v>37</v>
      </c>
      <c r="B39" s="4">
        <v>44080</v>
      </c>
      <c r="C39" s="5">
        <v>10483.356479496861</v>
      </c>
      <c r="D39" s="5">
        <v>9301.5988331657936</v>
      </c>
      <c r="E39" s="5">
        <v>1181.7576463310672</v>
      </c>
    </row>
    <row r="40" spans="1:5" x14ac:dyDescent="0.3">
      <c r="A40" s="3">
        <v>38</v>
      </c>
      <c r="B40" s="4">
        <v>44087</v>
      </c>
      <c r="C40" s="5">
        <v>10005.135903581802</v>
      </c>
      <c r="D40" s="5">
        <v>8956.3209890001672</v>
      </c>
      <c r="E40" s="5">
        <v>1048.8149145816353</v>
      </c>
    </row>
    <row r="41" spans="1:5" x14ac:dyDescent="0.3">
      <c r="A41" s="3">
        <v>39</v>
      </c>
      <c r="B41" s="4">
        <v>44094</v>
      </c>
      <c r="C41" s="5">
        <v>10254.96343632734</v>
      </c>
      <c r="D41" s="5">
        <v>9032.8400874206218</v>
      </c>
      <c r="E41" s="5">
        <v>1222.123348906719</v>
      </c>
    </row>
    <row r="42" spans="1:5" x14ac:dyDescent="0.3">
      <c r="A42" s="3">
        <v>40</v>
      </c>
      <c r="B42" s="4">
        <v>44101</v>
      </c>
      <c r="C42" s="5">
        <v>9936.7890884083827</v>
      </c>
      <c r="D42" s="5">
        <v>8851.6800986762028</v>
      </c>
      <c r="E42" s="5">
        <v>1085.1089897321795</v>
      </c>
    </row>
    <row r="43" spans="1:5" x14ac:dyDescent="0.3">
      <c r="A43" s="3">
        <v>41</v>
      </c>
      <c r="B43" s="4">
        <v>44108</v>
      </c>
      <c r="C43" s="5">
        <v>10518.579027792135</v>
      </c>
      <c r="D43" s="5">
        <v>9260.7216025735161</v>
      </c>
      <c r="E43" s="5">
        <v>1257.8574252186197</v>
      </c>
    </row>
    <row r="44" spans="1:5" x14ac:dyDescent="0.3">
      <c r="A44" s="3">
        <v>42</v>
      </c>
      <c r="B44" s="4">
        <v>44115</v>
      </c>
      <c r="C44" s="5">
        <v>10561.924425814292</v>
      </c>
      <c r="D44" s="5">
        <v>9411.0505976599961</v>
      </c>
      <c r="E44" s="5">
        <v>1150.8738281542962</v>
      </c>
    </row>
    <row r="45" spans="1:5" x14ac:dyDescent="0.3">
      <c r="A45" s="3">
        <v>43</v>
      </c>
      <c r="B45" s="4">
        <v>44122</v>
      </c>
      <c r="C45" s="5">
        <v>10448.594601723917</v>
      </c>
      <c r="D45" s="5">
        <v>9301.5374216176824</v>
      </c>
      <c r="E45" s="5">
        <v>1147.0571801062329</v>
      </c>
    </row>
    <row r="46" spans="1:5" x14ac:dyDescent="0.3">
      <c r="A46" s="3">
        <v>44</v>
      </c>
      <c r="B46" s="4">
        <v>44129</v>
      </c>
      <c r="C46" s="5">
        <v>10299.1184668566</v>
      </c>
      <c r="D46" s="5">
        <v>9165.7203367613765</v>
      </c>
      <c r="E46" s="5">
        <v>1133.398130095223</v>
      </c>
    </row>
    <row r="47" spans="1:5" x14ac:dyDescent="0.3">
      <c r="A47" s="3">
        <v>45</v>
      </c>
      <c r="B47" s="4">
        <v>44136</v>
      </c>
      <c r="C47" s="5">
        <v>10474.871124369676</v>
      </c>
      <c r="D47" s="5">
        <v>9317.8608388869434</v>
      </c>
      <c r="E47" s="5">
        <v>1157.0102854827328</v>
      </c>
    </row>
    <row r="48" spans="1:5" x14ac:dyDescent="0.3">
      <c r="A48" s="3">
        <v>46</v>
      </c>
      <c r="B48" s="4">
        <v>44143</v>
      </c>
      <c r="C48" s="5">
        <v>10846.665482232984</v>
      </c>
      <c r="D48" s="5">
        <v>9746.0786874245878</v>
      </c>
      <c r="E48" s="5">
        <v>1100.586794808396</v>
      </c>
    </row>
    <row r="49" spans="1:7" x14ac:dyDescent="0.3">
      <c r="A49" s="3">
        <v>47</v>
      </c>
      <c r="B49" s="4">
        <v>44150</v>
      </c>
      <c r="C49" s="5">
        <v>10733.721593637367</v>
      </c>
      <c r="D49" s="5">
        <v>9613.0271733482241</v>
      </c>
      <c r="E49" s="5">
        <v>1120.6944202891436</v>
      </c>
      <c r="F49" s="34"/>
      <c r="G49" s="34"/>
    </row>
    <row r="50" spans="1:7" x14ac:dyDescent="0.3">
      <c r="A50" s="3">
        <v>48</v>
      </c>
      <c r="B50" s="4">
        <v>44157</v>
      </c>
      <c r="C50" s="5">
        <v>10599.25339759286</v>
      </c>
      <c r="D50" s="5">
        <v>9457.5247327447596</v>
      </c>
      <c r="E50" s="5">
        <v>1141.7286648481006</v>
      </c>
      <c r="F50" s="34"/>
      <c r="G50" s="34"/>
    </row>
    <row r="51" spans="1:7" x14ac:dyDescent="0.3">
      <c r="A51" s="3">
        <v>49</v>
      </c>
      <c r="B51" s="4">
        <v>44164</v>
      </c>
      <c r="C51" s="5">
        <v>11871.206401719857</v>
      </c>
      <c r="D51" s="5">
        <v>10577.868371973575</v>
      </c>
      <c r="E51" s="5">
        <v>1293.3380297462836</v>
      </c>
      <c r="F51" s="34"/>
      <c r="G51" s="34"/>
    </row>
    <row r="52" spans="1:7" x14ac:dyDescent="0.3">
      <c r="A52" s="3">
        <v>50</v>
      </c>
      <c r="B52" s="4">
        <v>44171</v>
      </c>
      <c r="C52" s="5">
        <v>12795.854215913136</v>
      </c>
      <c r="D52" s="5">
        <v>11558.11710397479</v>
      </c>
      <c r="E52" s="5">
        <v>1237.7371119383458</v>
      </c>
      <c r="F52" s="34"/>
      <c r="G52" s="34"/>
    </row>
    <row r="53" spans="1:7" x14ac:dyDescent="0.3">
      <c r="A53" s="3">
        <v>51</v>
      </c>
      <c r="B53" s="4">
        <v>44178</v>
      </c>
      <c r="C53" s="5">
        <v>14305.733481378167</v>
      </c>
      <c r="D53" s="5">
        <v>12992.488814123333</v>
      </c>
      <c r="E53" s="5">
        <v>1313.2446672548344</v>
      </c>
      <c r="F53" s="34"/>
      <c r="G53" s="34"/>
    </row>
    <row r="54" spans="1:7" x14ac:dyDescent="0.3">
      <c r="A54" s="3">
        <v>52</v>
      </c>
      <c r="B54" s="4">
        <v>44185</v>
      </c>
      <c r="C54" s="5">
        <v>17514.426905857879</v>
      </c>
      <c r="D54" s="5">
        <v>15902.654478937993</v>
      </c>
      <c r="E54" s="5">
        <v>1611.7724269198873</v>
      </c>
      <c r="F54" s="34"/>
      <c r="G54" s="34"/>
    </row>
    <row r="55" spans="1:7" x14ac:dyDescent="0.3">
      <c r="A55" s="3">
        <v>53</v>
      </c>
      <c r="B55" s="4">
        <v>44192</v>
      </c>
      <c r="C55" s="5">
        <v>20221.988922205888</v>
      </c>
      <c r="D55" s="5">
        <v>19169.35711141611</v>
      </c>
      <c r="E55" s="5">
        <v>1052.6318107897785</v>
      </c>
      <c r="F55" s="34"/>
      <c r="G55" s="34"/>
    </row>
    <row r="56" spans="1:7" x14ac:dyDescent="0.3">
      <c r="A56" s="3">
        <v>1</v>
      </c>
      <c r="B56" s="4">
        <v>44199</v>
      </c>
      <c r="C56" s="5">
        <v>23486.091905716603</v>
      </c>
      <c r="D56" s="5">
        <v>22740.672852953365</v>
      </c>
      <c r="E56" s="5">
        <v>745.4190527632361</v>
      </c>
      <c r="F56" s="34"/>
      <c r="G56" s="34"/>
    </row>
    <row r="57" spans="1:7" x14ac:dyDescent="0.3">
      <c r="A57" s="3">
        <v>2</v>
      </c>
      <c r="B57" s="4">
        <v>44206</v>
      </c>
      <c r="C57" s="5">
        <v>24934.919154832085</v>
      </c>
      <c r="D57" s="5">
        <v>24202.499230347519</v>
      </c>
      <c r="E57" s="5">
        <v>732.41992448456881</v>
      </c>
      <c r="F57" s="34"/>
      <c r="G57" s="34"/>
    </row>
    <row r="58" spans="1:7" x14ac:dyDescent="0.3">
      <c r="A58" s="3">
        <v>3</v>
      </c>
      <c r="B58" s="4">
        <v>44213</v>
      </c>
      <c r="C58" s="5">
        <v>21785.574112166309</v>
      </c>
      <c r="D58" s="5">
        <v>21053.298860427363</v>
      </c>
      <c r="E58" s="5">
        <v>732.2752517389481</v>
      </c>
      <c r="F58" s="34"/>
      <c r="G58" s="34"/>
    </row>
    <row r="59" spans="1:7" x14ac:dyDescent="0.3">
      <c r="A59" s="3">
        <v>4</v>
      </c>
      <c r="B59" s="4">
        <v>44220</v>
      </c>
      <c r="C59" s="5">
        <v>15804.652405904442</v>
      </c>
      <c r="D59" s="5">
        <v>15123.870326671115</v>
      </c>
      <c r="E59" s="5">
        <v>680.78207923332741</v>
      </c>
      <c r="F59" s="34"/>
      <c r="G59" s="34"/>
    </row>
    <row r="60" spans="1:7" x14ac:dyDescent="0.3">
      <c r="A60" s="3">
        <v>5</v>
      </c>
      <c r="B60" s="4">
        <v>44227</v>
      </c>
      <c r="C60" s="5">
        <v>13810.491240397969</v>
      </c>
      <c r="D60" s="5">
        <v>12752.074106327545</v>
      </c>
      <c r="E60" s="5">
        <v>1058.4171340704222</v>
      </c>
      <c r="F60" s="34"/>
      <c r="G60" s="34"/>
    </row>
    <row r="61" spans="1:7" x14ac:dyDescent="0.3">
      <c r="A61" s="3">
        <v>6</v>
      </c>
      <c r="B61" s="4">
        <v>44234</v>
      </c>
      <c r="C61" s="5">
        <v>12173.288418920783</v>
      </c>
      <c r="D61" s="5">
        <v>11035.543325648299</v>
      </c>
      <c r="E61" s="5">
        <v>1137.7450932724844</v>
      </c>
      <c r="F61" s="34"/>
      <c r="G61" s="34"/>
    </row>
    <row r="62" spans="1:7" x14ac:dyDescent="0.3">
      <c r="A62" s="3">
        <v>7</v>
      </c>
      <c r="B62" s="4">
        <v>44241</v>
      </c>
      <c r="C62" s="5">
        <v>11429.897466732073</v>
      </c>
      <c r="D62" s="5">
        <v>10431.199300453181</v>
      </c>
      <c r="E62" s="5">
        <v>998.69816627889099</v>
      </c>
      <c r="F62" s="34"/>
      <c r="G62" s="34"/>
    </row>
    <row r="63" spans="1:7" x14ac:dyDescent="0.3">
      <c r="A63" s="3">
        <v>8</v>
      </c>
      <c r="B63" s="4">
        <v>44248</v>
      </c>
      <c r="C63" s="5">
        <v>10706.011303374504</v>
      </c>
      <c r="D63" s="5">
        <v>9652.7128106064265</v>
      </c>
      <c r="E63" s="5">
        <v>1053.2984927680777</v>
      </c>
      <c r="F63" s="34"/>
      <c r="G63" s="34"/>
    </row>
    <row r="64" spans="1:7" x14ac:dyDescent="0.3">
      <c r="A64" s="3">
        <v>9</v>
      </c>
      <c r="B64" s="4">
        <v>44255</v>
      </c>
      <c r="C64" s="5">
        <v>10961.595608708249</v>
      </c>
      <c r="D64" s="5">
        <v>9634.8983375876633</v>
      </c>
      <c r="E64" s="5">
        <v>1326.6972711205849</v>
      </c>
      <c r="F64" s="34"/>
      <c r="G64" s="34"/>
    </row>
    <row r="65" spans="1:7" x14ac:dyDescent="0.3">
      <c r="A65" s="3">
        <v>10</v>
      </c>
      <c r="B65" s="4">
        <v>44262</v>
      </c>
      <c r="C65" s="5">
        <v>10907.297262576221</v>
      </c>
      <c r="D65" s="5">
        <v>9761.7855977431191</v>
      </c>
      <c r="E65" s="5">
        <v>1145.5116648331027</v>
      </c>
      <c r="F65" s="34"/>
      <c r="G65" s="34"/>
    </row>
    <row r="66" spans="1:7" x14ac:dyDescent="0.3">
      <c r="A66" s="3">
        <v>11</v>
      </c>
      <c r="B66" s="4">
        <v>44269</v>
      </c>
      <c r="C66" s="5">
        <v>10154.327110806733</v>
      </c>
      <c r="D66" s="5">
        <v>9032.6586485081698</v>
      </c>
      <c r="E66" s="5">
        <v>1121.6684622985631</v>
      </c>
      <c r="F66" s="34"/>
      <c r="G66" s="34"/>
    </row>
    <row r="67" spans="1:7" x14ac:dyDescent="0.3">
      <c r="A67" s="3">
        <v>12</v>
      </c>
      <c r="B67" s="4">
        <v>44276</v>
      </c>
      <c r="C67" s="5">
        <v>10163.046482283191</v>
      </c>
      <c r="D67" s="5">
        <v>9150.9688074900587</v>
      </c>
      <c r="E67" s="5">
        <v>1012.0776747931327</v>
      </c>
      <c r="F67" s="34"/>
      <c r="G67" s="34"/>
    </row>
    <row r="68" spans="1:7" x14ac:dyDescent="0.3">
      <c r="A68" s="3">
        <v>13</v>
      </c>
      <c r="B68" s="4">
        <v>44283</v>
      </c>
      <c r="C68" s="5">
        <v>10606.043106381519</v>
      </c>
      <c r="D68" s="5">
        <v>9252.9081680912132</v>
      </c>
      <c r="E68" s="5">
        <v>1353.1349382903068</v>
      </c>
      <c r="F68" s="34"/>
      <c r="G68" s="34"/>
    </row>
    <row r="69" spans="1:7" x14ac:dyDescent="0.3">
      <c r="A69" s="3">
        <v>14</v>
      </c>
      <c r="B69" s="4">
        <v>44290</v>
      </c>
      <c r="C69" s="5">
        <v>10837.787324864588</v>
      </c>
      <c r="D69" s="5">
        <v>9685.2340259852863</v>
      </c>
      <c r="E69" s="5">
        <v>1152.5532988793018</v>
      </c>
      <c r="F69" s="34"/>
      <c r="G69" s="34"/>
    </row>
    <row r="70" spans="1:7" x14ac:dyDescent="0.3">
      <c r="A70" s="3">
        <v>15</v>
      </c>
      <c r="B70" s="4">
        <v>44297</v>
      </c>
      <c r="C70" s="5">
        <v>10796.587551573426</v>
      </c>
      <c r="D70" s="5">
        <v>9686.2837236863452</v>
      </c>
      <c r="E70" s="5">
        <v>1110.3038278870811</v>
      </c>
      <c r="F70" s="34"/>
      <c r="G70" s="34"/>
    </row>
    <row r="71" spans="1:7" x14ac:dyDescent="0.3">
      <c r="A71" s="3">
        <v>16</v>
      </c>
      <c r="B71" s="4">
        <v>44304</v>
      </c>
      <c r="C71" s="5">
        <v>10622.582242504708</v>
      </c>
      <c r="D71" s="5">
        <v>9638.7056214590339</v>
      </c>
      <c r="E71" s="5">
        <v>983.87662104567289</v>
      </c>
      <c r="F71" s="34"/>
      <c r="G71" s="34"/>
    </row>
    <row r="72" spans="1:7" x14ac:dyDescent="0.3">
      <c r="A72" s="3">
        <v>17</v>
      </c>
      <c r="B72" s="4">
        <v>44311</v>
      </c>
      <c r="C72" s="5">
        <v>10915.169114858796</v>
      </c>
      <c r="D72" s="5">
        <v>9720.7973340349945</v>
      </c>
      <c r="E72" s="5">
        <v>1194.3717808238014</v>
      </c>
      <c r="F72" s="34"/>
      <c r="G72" s="34"/>
    </row>
    <row r="73" spans="1:7" x14ac:dyDescent="0.3">
      <c r="A73" s="3">
        <v>18</v>
      </c>
      <c r="B73" s="4">
        <v>44318</v>
      </c>
      <c r="C73" s="5">
        <v>11449.041412702414</v>
      </c>
      <c r="D73" s="5">
        <v>10280.449521326034</v>
      </c>
      <c r="E73" s="5">
        <v>1168.5918913763803</v>
      </c>
      <c r="F73" s="34"/>
      <c r="G73" s="34"/>
    </row>
    <row r="74" spans="1:7" x14ac:dyDescent="0.3">
      <c r="A74" s="3">
        <v>19</v>
      </c>
      <c r="B74" s="4">
        <v>44325</v>
      </c>
      <c r="C74" s="5">
        <v>11694.75855743662</v>
      </c>
      <c r="D74" s="5">
        <v>10605.71820113811</v>
      </c>
      <c r="E74" s="5">
        <v>1089.0403562985105</v>
      </c>
      <c r="F74" s="34"/>
      <c r="G74" s="34"/>
    </row>
    <row r="75" spans="1:7" x14ac:dyDescent="0.3">
      <c r="A75" s="3">
        <v>20</v>
      </c>
      <c r="B75" s="4">
        <v>44332</v>
      </c>
      <c r="C75" s="5">
        <v>11758.2888377854</v>
      </c>
      <c r="D75" s="5">
        <v>10692.367831383035</v>
      </c>
      <c r="E75" s="5">
        <v>1065.9210064023646</v>
      </c>
      <c r="F75" s="34"/>
      <c r="G75" s="34"/>
    </row>
    <row r="76" spans="1:7" x14ac:dyDescent="0.3">
      <c r="A76" s="3">
        <v>21</v>
      </c>
      <c r="B76" s="4">
        <v>44339</v>
      </c>
      <c r="C76" s="5">
        <v>12257.81058220566</v>
      </c>
      <c r="D76" s="5">
        <v>11115.755637894359</v>
      </c>
      <c r="E76" s="5">
        <v>1142.0549443113027</v>
      </c>
      <c r="F76" s="34"/>
      <c r="G76" s="34"/>
    </row>
    <row r="77" spans="1:7" x14ac:dyDescent="0.3">
      <c r="A77" s="3">
        <v>22</v>
      </c>
      <c r="B77" s="4">
        <v>44346</v>
      </c>
      <c r="C77" s="5">
        <v>13539.216722039073</v>
      </c>
      <c r="D77" s="5">
        <v>12331.815069309436</v>
      </c>
      <c r="E77" s="5">
        <v>1207.4016527296367</v>
      </c>
      <c r="F77" s="34"/>
      <c r="G77" s="34"/>
    </row>
    <row r="78" spans="1:7" x14ac:dyDescent="0.3">
      <c r="A78" s="3">
        <v>23</v>
      </c>
      <c r="B78" s="4">
        <v>44353</v>
      </c>
      <c r="C78" s="5">
        <v>14313.041465834727</v>
      </c>
      <c r="D78" s="5">
        <v>13051.309438254462</v>
      </c>
      <c r="E78" s="5">
        <v>1261.7320275802651</v>
      </c>
      <c r="F78" s="34"/>
      <c r="G78" s="34"/>
    </row>
    <row r="79" spans="1:7" x14ac:dyDescent="0.3">
      <c r="A79" s="3">
        <v>24</v>
      </c>
      <c r="B79" s="4">
        <v>44360</v>
      </c>
      <c r="C79" s="5">
        <v>13915.47369639198</v>
      </c>
      <c r="D79" s="5">
        <v>12791.244047100117</v>
      </c>
      <c r="E79" s="5">
        <v>1124.2296492918626</v>
      </c>
      <c r="F79" s="34"/>
      <c r="G79" s="34"/>
    </row>
    <row r="80" spans="1:7" x14ac:dyDescent="0.3">
      <c r="A80" s="3">
        <v>25</v>
      </c>
      <c r="B80" s="4">
        <v>44367</v>
      </c>
      <c r="C80" s="5">
        <v>15698.504746611294</v>
      </c>
      <c r="D80" s="5">
        <v>14645.281340920956</v>
      </c>
      <c r="E80" s="5">
        <v>1053.2234056903376</v>
      </c>
      <c r="F80" s="34"/>
      <c r="G80" s="34"/>
    </row>
    <row r="81" spans="1:7" x14ac:dyDescent="0.3">
      <c r="A81" s="3">
        <v>26</v>
      </c>
      <c r="B81" s="4">
        <v>44374</v>
      </c>
      <c r="C81" s="5">
        <v>17309.459498624383</v>
      </c>
      <c r="D81" s="5">
        <v>16301.779408293938</v>
      </c>
      <c r="E81" s="5">
        <v>1007.6800903304454</v>
      </c>
      <c r="F81" s="34"/>
      <c r="G81" s="34"/>
    </row>
    <row r="82" spans="1:7" x14ac:dyDescent="0.3">
      <c r="A82" s="3">
        <v>27</v>
      </c>
      <c r="B82" s="4">
        <v>44381</v>
      </c>
      <c r="C82" s="5">
        <v>18824.493069464446</v>
      </c>
      <c r="D82" s="5">
        <v>17989.397945062086</v>
      </c>
      <c r="E82" s="5">
        <v>835.0951244023621</v>
      </c>
      <c r="F82" s="34"/>
      <c r="G82" s="34"/>
    </row>
    <row r="83" spans="1:7" x14ac:dyDescent="0.3">
      <c r="A83" s="3">
        <v>28</v>
      </c>
      <c r="B83" s="4">
        <v>44388</v>
      </c>
      <c r="C83" s="5">
        <v>21289.131724992043</v>
      </c>
      <c r="D83" s="5">
        <v>19908.390902044179</v>
      </c>
      <c r="E83" s="5">
        <v>1380.7408229478638</v>
      </c>
      <c r="F83" s="34"/>
      <c r="G83" s="34"/>
    </row>
    <row r="84" spans="1:7" x14ac:dyDescent="0.3">
      <c r="A84" s="3">
        <v>29</v>
      </c>
      <c r="B84" s="4">
        <v>44395</v>
      </c>
      <c r="C84" s="5">
        <v>20339.7747343386</v>
      </c>
      <c r="D84" s="5">
        <v>19511.615498122421</v>
      </c>
      <c r="E84" s="5">
        <v>828.15923621617674</v>
      </c>
      <c r="F84" s="34"/>
      <c r="G84" s="34"/>
    </row>
    <row r="85" spans="1:7" x14ac:dyDescent="0.3">
      <c r="A85" s="3">
        <v>30</v>
      </c>
      <c r="B85" s="4">
        <v>44402</v>
      </c>
      <c r="C85" s="5">
        <v>19016.616661897573</v>
      </c>
      <c r="D85" s="5">
        <v>17869.485947612644</v>
      </c>
      <c r="E85" s="5">
        <v>1147.1307142849291</v>
      </c>
      <c r="F85" s="34"/>
      <c r="G85" s="34"/>
    </row>
    <row r="86" spans="1:7" x14ac:dyDescent="0.3">
      <c r="A86" s="3">
        <v>31</v>
      </c>
      <c r="B86" s="4">
        <v>44409</v>
      </c>
      <c r="C86" s="5">
        <v>17377.22136320272</v>
      </c>
      <c r="D86" s="5">
        <v>16047.254039446587</v>
      </c>
      <c r="E86" s="5">
        <v>1329.9673237561324</v>
      </c>
      <c r="F86" s="34"/>
      <c r="G86" s="34"/>
    </row>
    <row r="87" spans="1:7" x14ac:dyDescent="0.3">
      <c r="A87" s="3">
        <v>32</v>
      </c>
      <c r="B87" s="4">
        <v>44416</v>
      </c>
      <c r="C87" s="5">
        <v>15578.405263137263</v>
      </c>
      <c r="D87" s="5">
        <v>14411.030135872039</v>
      </c>
      <c r="E87" s="5">
        <v>1167.3751272652239</v>
      </c>
      <c r="F87" s="34"/>
      <c r="G87" s="34"/>
    </row>
    <row r="88" spans="1:7" x14ac:dyDescent="0.3">
      <c r="A88" s="3">
        <v>33</v>
      </c>
      <c r="B88" s="4">
        <v>44423</v>
      </c>
      <c r="C88" s="5">
        <v>15702.938617550335</v>
      </c>
      <c r="D88" s="5">
        <v>14578.653021153299</v>
      </c>
      <c r="E88" s="5">
        <v>1124.2855963970369</v>
      </c>
      <c r="F88" s="34"/>
      <c r="G88" s="34"/>
    </row>
    <row r="89" spans="1:7" x14ac:dyDescent="0.3">
      <c r="A89" s="3">
        <v>34</v>
      </c>
      <c r="B89" s="4">
        <v>44430</v>
      </c>
      <c r="C89" s="5">
        <v>14801.957804479147</v>
      </c>
      <c r="D89" s="5">
        <v>13681.545018390858</v>
      </c>
      <c r="E89" s="5">
        <v>1120.4127860882904</v>
      </c>
      <c r="F89" s="34"/>
      <c r="G89" s="34"/>
    </row>
    <row r="90" spans="1:7" x14ac:dyDescent="0.3">
      <c r="A90" s="3">
        <v>35</v>
      </c>
      <c r="B90" s="4">
        <v>44437</v>
      </c>
      <c r="C90" s="5">
        <v>14573.055073973183</v>
      </c>
      <c r="D90" s="5">
        <v>13304.02699196621</v>
      </c>
      <c r="E90" s="5">
        <v>1269.0280820069734</v>
      </c>
      <c r="F90" s="34"/>
      <c r="G90" s="34"/>
    </row>
    <row r="91" spans="1:7" x14ac:dyDescent="0.3">
      <c r="A91" s="3">
        <v>36</v>
      </c>
      <c r="B91" s="4">
        <v>44444</v>
      </c>
      <c r="C91" s="5">
        <v>13499.467674834248</v>
      </c>
      <c r="D91" s="5">
        <v>12164.724650320763</v>
      </c>
      <c r="E91" s="5">
        <v>1334.7430245134851</v>
      </c>
      <c r="F91" s="34"/>
      <c r="G91" s="34"/>
    </row>
    <row r="92" spans="1:7" x14ac:dyDescent="0.3">
      <c r="A92" s="3">
        <v>37</v>
      </c>
      <c r="B92" s="4">
        <v>44451</v>
      </c>
      <c r="C92" s="5">
        <v>11835.451552603956</v>
      </c>
      <c r="D92" s="5">
        <v>10782.04320858505</v>
      </c>
      <c r="E92" s="5">
        <v>1053.4083440189049</v>
      </c>
      <c r="F92" s="34"/>
      <c r="G92" s="34"/>
    </row>
    <row r="93" spans="1:7" x14ac:dyDescent="0.3">
      <c r="A93" s="3">
        <v>38</v>
      </c>
      <c r="B93" s="4">
        <v>44458</v>
      </c>
      <c r="C93" s="5">
        <v>11484.103777844932</v>
      </c>
      <c r="D93" s="5">
        <v>10392.859466452277</v>
      </c>
      <c r="E93" s="5">
        <v>1091.2443113926543</v>
      </c>
      <c r="F93" s="34"/>
      <c r="G93" s="34"/>
    </row>
    <row r="94" spans="1:7" x14ac:dyDescent="0.3">
      <c r="A94" s="93" t="s">
        <v>169</v>
      </c>
      <c r="B94" s="93"/>
      <c r="C94" s="27">
        <f>SUM(C3:C93)</f>
        <v>1138056.2545649067</v>
      </c>
      <c r="D94" s="27">
        <f t="shared" ref="D94:E94" si="0">SUM(D3:D93)</f>
        <v>1045175.1878188252</v>
      </c>
      <c r="E94" s="27">
        <f t="shared" si="0"/>
        <v>92881.066746080964</v>
      </c>
    </row>
    <row r="95" spans="1:7" x14ac:dyDescent="0.3">
      <c r="A95" s="14"/>
      <c r="B95" s="14"/>
      <c r="C95" s="16"/>
      <c r="D95" s="17"/>
      <c r="E95" s="17"/>
    </row>
    <row r="96" spans="1:7" x14ac:dyDescent="0.3">
      <c r="A96" s="18" t="s">
        <v>24</v>
      </c>
      <c r="B96" s="15"/>
      <c r="C96" s="36"/>
      <c r="D96" s="37"/>
      <c r="E96" s="37"/>
      <c r="F96" s="34"/>
      <c r="G96" s="34"/>
    </row>
    <row r="97" spans="1:7" x14ac:dyDescent="0.3">
      <c r="A97" s="19" t="s">
        <v>170</v>
      </c>
      <c r="B97" s="20"/>
      <c r="C97" s="28">
        <v>261757.8650892587</v>
      </c>
      <c r="D97" s="21"/>
      <c r="E97" s="22"/>
      <c r="F97" s="23"/>
      <c r="G97" s="23"/>
    </row>
    <row r="98" spans="1:7" x14ac:dyDescent="0.3">
      <c r="A98" s="18" t="s">
        <v>22</v>
      </c>
      <c r="B98" s="24"/>
      <c r="C98" s="25"/>
      <c r="D98" s="23"/>
      <c r="E98" s="23"/>
      <c r="F98" s="23"/>
      <c r="G98" s="23"/>
    </row>
    <row r="99" spans="1:7" x14ac:dyDescent="0.3">
      <c r="A99" s="19" t="s">
        <v>170</v>
      </c>
      <c r="B99" s="20"/>
      <c r="C99" s="28">
        <v>257072.29301404953</v>
      </c>
      <c r="D99" s="23"/>
      <c r="E99" s="26"/>
      <c r="F99" s="23"/>
      <c r="G99" s="23"/>
    </row>
    <row r="100" spans="1:7" x14ac:dyDescent="0.3">
      <c r="E100" s="1"/>
    </row>
    <row r="101" spans="1:7" x14ac:dyDescent="0.3">
      <c r="E101" s="1"/>
    </row>
    <row r="102" spans="1:7" x14ac:dyDescent="0.3">
      <c r="E102" s="1"/>
    </row>
    <row r="103" spans="1:7" x14ac:dyDescent="0.3">
      <c r="E103" s="1"/>
    </row>
    <row r="104" spans="1:7" x14ac:dyDescent="0.3">
      <c r="E104" s="1"/>
    </row>
    <row r="105" spans="1:7" x14ac:dyDescent="0.3">
      <c r="E105" s="1"/>
    </row>
    <row r="106" spans="1:7" x14ac:dyDescent="0.3">
      <c r="E106" s="1"/>
    </row>
    <row r="107" spans="1:7" x14ac:dyDescent="0.3">
      <c r="E107" s="1"/>
    </row>
    <row r="108" spans="1:7" x14ac:dyDescent="0.3">
      <c r="E108" s="1"/>
    </row>
    <row r="109" spans="1:7" x14ac:dyDescent="0.3">
      <c r="E109" s="1"/>
    </row>
    <row r="110" spans="1:7" x14ac:dyDescent="0.3">
      <c r="E110" s="1"/>
    </row>
    <row r="111" spans="1:7" x14ac:dyDescent="0.3">
      <c r="E111" s="1"/>
    </row>
    <row r="112" spans="1:7" x14ac:dyDescent="0.3">
      <c r="E112" s="1"/>
    </row>
    <row r="113" spans="5:5" x14ac:dyDescent="0.3">
      <c r="E113" s="1"/>
    </row>
    <row r="114" spans="5:5" x14ac:dyDescent="0.3">
      <c r="E114" s="1"/>
    </row>
    <row r="115" spans="5:5" x14ac:dyDescent="0.3">
      <c r="E115" s="1"/>
    </row>
    <row r="116" spans="5:5" x14ac:dyDescent="0.3">
      <c r="E116" s="1"/>
    </row>
    <row r="117" spans="5:5" x14ac:dyDescent="0.3">
      <c r="E117" s="1"/>
    </row>
    <row r="118" spans="5:5" x14ac:dyDescent="0.3">
      <c r="E118" s="1"/>
    </row>
    <row r="119" spans="5:5" x14ac:dyDescent="0.3">
      <c r="E119" s="1"/>
    </row>
    <row r="120" spans="5:5" x14ac:dyDescent="0.3">
      <c r="E120" s="1"/>
    </row>
    <row r="121" spans="5:5" x14ac:dyDescent="0.3">
      <c r="E121" s="1"/>
    </row>
    <row r="122" spans="5:5" x14ac:dyDescent="0.3">
      <c r="E122" s="1"/>
    </row>
    <row r="123" spans="5:5" x14ac:dyDescent="0.3">
      <c r="E123" s="1"/>
    </row>
    <row r="124" spans="5:5" x14ac:dyDescent="0.3">
      <c r="E124" s="1"/>
    </row>
    <row r="126" spans="5:5" x14ac:dyDescent="0.3">
      <c r="E126" s="1"/>
    </row>
  </sheetData>
  <mergeCells count="3">
    <mergeCell ref="C1:E1"/>
    <mergeCell ref="A1:B2"/>
    <mergeCell ref="A94:B94"/>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M96"/>
  <sheetViews>
    <sheetView workbookViewId="0">
      <pane ySplit="2" topLeftCell="A3" activePane="bottomLeft" state="frozen"/>
      <selection pane="bottomLeft" activeCell="A3" sqref="A3"/>
    </sheetView>
  </sheetViews>
  <sheetFormatPr defaultRowHeight="14.4" x14ac:dyDescent="0.3"/>
  <cols>
    <col min="1" max="1" width="5" customWidth="1"/>
    <col min="2" max="2" width="16.218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3" ht="17.399999999999999" customHeight="1" x14ac:dyDescent="0.3">
      <c r="A1" s="89" t="s">
        <v>23</v>
      </c>
      <c r="B1" s="90"/>
      <c r="C1" s="96" t="s">
        <v>161</v>
      </c>
      <c r="D1" s="97"/>
      <c r="E1" s="97"/>
      <c r="F1" s="97"/>
      <c r="G1" s="97"/>
      <c r="H1" s="97"/>
      <c r="I1" s="97"/>
      <c r="J1" s="97"/>
      <c r="K1" s="97"/>
      <c r="L1" s="97"/>
    </row>
    <row r="2" spans="1:13" ht="25.8" customHeight="1" x14ac:dyDescent="0.3">
      <c r="A2" s="91"/>
      <c r="B2" s="92"/>
      <c r="C2" s="8" t="s">
        <v>9</v>
      </c>
      <c r="D2" s="8" t="s">
        <v>10</v>
      </c>
      <c r="E2" s="8" t="s">
        <v>11</v>
      </c>
      <c r="F2" s="8" t="s">
        <v>12</v>
      </c>
      <c r="G2" s="8" t="s">
        <v>13</v>
      </c>
      <c r="H2" s="8" t="s">
        <v>14</v>
      </c>
      <c r="I2" s="8" t="s">
        <v>15</v>
      </c>
      <c r="J2" s="8" t="s">
        <v>16</v>
      </c>
      <c r="K2" s="8" t="s">
        <v>17</v>
      </c>
      <c r="L2" s="8" t="s">
        <v>18</v>
      </c>
    </row>
    <row r="3" spans="1:13" x14ac:dyDescent="0.3">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
      <c r="A9" s="3">
        <v>7</v>
      </c>
      <c r="B9" s="4">
        <v>43870</v>
      </c>
      <c r="C9" s="5">
        <v>1297.6822936489014</v>
      </c>
      <c r="D9" s="5">
        <v>502.16606297714111</v>
      </c>
      <c r="E9" s="5">
        <v>1311.0009826748765</v>
      </c>
      <c r="F9" s="5">
        <v>1665.3072816609922</v>
      </c>
      <c r="G9" s="5">
        <v>1104.1188862263539</v>
      </c>
      <c r="H9" s="5">
        <v>707.17987946353469</v>
      </c>
      <c r="I9" s="5">
        <v>252.25056133962246</v>
      </c>
      <c r="J9" s="5">
        <v>650.76430037890827</v>
      </c>
      <c r="K9" s="5">
        <v>832.23592639566277</v>
      </c>
      <c r="L9" s="5">
        <v>8322.7061747659936</v>
      </c>
      <c r="M9" s="1"/>
    </row>
    <row r="10" spans="1:13" x14ac:dyDescent="0.3">
      <c r="A10" s="3">
        <v>8</v>
      </c>
      <c r="B10" s="4">
        <v>43877</v>
      </c>
      <c r="C10" s="5">
        <v>1293.5302063754821</v>
      </c>
      <c r="D10" s="5">
        <v>509.16649627788701</v>
      </c>
      <c r="E10" s="5">
        <v>1414.4300281638486</v>
      </c>
      <c r="F10" s="5">
        <v>1759.8658775565195</v>
      </c>
      <c r="G10" s="5">
        <v>1018.0561252850471</v>
      </c>
      <c r="H10" s="5">
        <v>697.44913962482701</v>
      </c>
      <c r="I10" s="5">
        <v>239.27143858135878</v>
      </c>
      <c r="J10" s="5">
        <v>635.57375186406216</v>
      </c>
      <c r="K10" s="5">
        <v>788.9611349665895</v>
      </c>
      <c r="L10" s="5">
        <v>8356.3041986956232</v>
      </c>
      <c r="M10" s="1"/>
    </row>
    <row r="11" spans="1:13" x14ac:dyDescent="0.3">
      <c r="A11" s="3">
        <v>9</v>
      </c>
      <c r="B11" s="4">
        <v>43884</v>
      </c>
      <c r="C11" s="5">
        <v>1168.8611213264089</v>
      </c>
      <c r="D11" s="5">
        <v>483.47351629035904</v>
      </c>
      <c r="E11" s="5">
        <v>1414.9059321321638</v>
      </c>
      <c r="F11" s="5">
        <v>1539.361142877975</v>
      </c>
      <c r="G11" s="5">
        <v>1047.6076406368575</v>
      </c>
      <c r="H11" s="5">
        <v>732.57269588578663</v>
      </c>
      <c r="I11" s="5">
        <v>252.47439977140635</v>
      </c>
      <c r="J11" s="5">
        <v>618.3318811778513</v>
      </c>
      <c r="K11" s="5">
        <v>812.41538941692102</v>
      </c>
      <c r="L11" s="5">
        <v>8070.0037195157292</v>
      </c>
      <c r="M11" s="1"/>
    </row>
    <row r="12" spans="1:13" x14ac:dyDescent="0.3">
      <c r="A12" s="3">
        <v>10</v>
      </c>
      <c r="B12" s="4">
        <v>43891</v>
      </c>
      <c r="C12" s="5">
        <v>1442.4139010783724</v>
      </c>
      <c r="D12" s="5">
        <v>475.39077138937387</v>
      </c>
      <c r="E12" s="5">
        <v>1460.3232699593564</v>
      </c>
      <c r="F12" s="5">
        <v>1689.8799709852508</v>
      </c>
      <c r="G12" s="5">
        <v>1033.9473059112868</v>
      </c>
      <c r="H12" s="5">
        <v>759.72107897453475</v>
      </c>
      <c r="I12" s="5">
        <v>280.25389362833533</v>
      </c>
      <c r="J12" s="5">
        <v>562.06786177535787</v>
      </c>
      <c r="K12" s="5">
        <v>875.34259025527172</v>
      </c>
      <c r="L12" s="5">
        <v>8579.3406439571409</v>
      </c>
      <c r="M12" s="1"/>
    </row>
    <row r="13" spans="1:13" x14ac:dyDescent="0.3">
      <c r="A13" s="3">
        <v>11</v>
      </c>
      <c r="B13" s="4">
        <v>43898</v>
      </c>
      <c r="C13" s="5">
        <v>1247.7097248922662</v>
      </c>
      <c r="D13" s="5">
        <v>500.88625621891714</v>
      </c>
      <c r="E13" s="5">
        <v>1435.471356495568</v>
      </c>
      <c r="F13" s="5">
        <v>1629.9905527339924</v>
      </c>
      <c r="G13" s="5">
        <v>1147.5170482653161</v>
      </c>
      <c r="H13" s="5">
        <v>743.59262416480738</v>
      </c>
      <c r="I13" s="5">
        <v>242.50053996171704</v>
      </c>
      <c r="J13" s="5">
        <v>611.0854087276673</v>
      </c>
      <c r="K13" s="5">
        <v>832.31905833958149</v>
      </c>
      <c r="L13" s="5">
        <v>8391.072569799835</v>
      </c>
      <c r="M13" s="1"/>
    </row>
    <row r="14" spans="1:13" x14ac:dyDescent="0.3">
      <c r="A14" s="3">
        <v>12</v>
      </c>
      <c r="B14" s="4">
        <v>43905</v>
      </c>
      <c r="C14" s="5">
        <v>1235.8393616107078</v>
      </c>
      <c r="D14" s="5">
        <v>463.11378218320931</v>
      </c>
      <c r="E14" s="5">
        <v>1476.6030869104807</v>
      </c>
      <c r="F14" s="5">
        <v>1637.2934857362857</v>
      </c>
      <c r="G14" s="5">
        <v>1019.6745076645159</v>
      </c>
      <c r="H14" s="5">
        <v>669.75211672543719</v>
      </c>
      <c r="I14" s="5">
        <v>243.50973079082382</v>
      </c>
      <c r="J14" s="5">
        <v>625.49026342417278</v>
      </c>
      <c r="K14" s="5">
        <v>808.14177792219039</v>
      </c>
      <c r="L14" s="5">
        <v>8179.4181129678236</v>
      </c>
      <c r="M14" s="1"/>
    </row>
    <row r="15" spans="1:13" x14ac:dyDescent="0.3">
      <c r="A15" s="3">
        <v>13</v>
      </c>
      <c r="B15" s="4">
        <v>43912</v>
      </c>
      <c r="C15" s="5">
        <v>1278.0915496187126</v>
      </c>
      <c r="D15" s="5">
        <v>523.31532207377131</v>
      </c>
      <c r="E15" s="5">
        <v>1369.3217287242419</v>
      </c>
      <c r="F15" s="5">
        <v>1639.6178661057488</v>
      </c>
      <c r="G15" s="5">
        <v>1050.291756352683</v>
      </c>
      <c r="H15" s="5">
        <v>714.1834996166815</v>
      </c>
      <c r="I15" s="5">
        <v>247.93452994437453</v>
      </c>
      <c r="J15" s="5">
        <v>567.23873420204711</v>
      </c>
      <c r="K15" s="5">
        <v>844.76836946316621</v>
      </c>
      <c r="L15" s="5">
        <v>8234.7633561014281</v>
      </c>
      <c r="M15" s="1"/>
    </row>
    <row r="16" spans="1:13" x14ac:dyDescent="0.3">
      <c r="A16" s="3">
        <v>14</v>
      </c>
      <c r="B16" s="4">
        <v>43919</v>
      </c>
      <c r="C16" s="5">
        <v>1305.2430551926914</v>
      </c>
      <c r="D16" s="5">
        <v>497.04359811378549</v>
      </c>
      <c r="E16" s="5">
        <v>1345.501798189697</v>
      </c>
      <c r="F16" s="5">
        <v>1550.9210639586963</v>
      </c>
      <c r="G16" s="5">
        <v>1030.3652731559368</v>
      </c>
      <c r="H16" s="5">
        <v>781.94748291355972</v>
      </c>
      <c r="I16" s="5">
        <v>247.60119329386856</v>
      </c>
      <c r="J16" s="5">
        <v>596.71085623614545</v>
      </c>
      <c r="K16" s="5">
        <v>876.85328443763183</v>
      </c>
      <c r="L16" s="5">
        <v>8232.187605492014</v>
      </c>
      <c r="M16" s="1"/>
    </row>
    <row r="17" spans="1:13" x14ac:dyDescent="0.3">
      <c r="A17" s="3">
        <v>15</v>
      </c>
      <c r="B17" s="4">
        <v>43926</v>
      </c>
      <c r="C17" s="5">
        <v>1265.3972048636945</v>
      </c>
      <c r="D17" s="5">
        <v>499.57231200445813</v>
      </c>
      <c r="E17" s="5">
        <v>1430.4033312430697</v>
      </c>
      <c r="F17" s="5">
        <v>1531.1177695240879</v>
      </c>
      <c r="G17" s="5">
        <v>1021.344615268506</v>
      </c>
      <c r="H17" s="5">
        <v>767.27016607857001</v>
      </c>
      <c r="I17" s="5">
        <v>241.21587420420383</v>
      </c>
      <c r="J17" s="5">
        <v>648.87403868344109</v>
      </c>
      <c r="K17" s="5">
        <v>879.41018289992621</v>
      </c>
      <c r="L17" s="5">
        <v>8284.6054947699558</v>
      </c>
      <c r="M17" s="1"/>
    </row>
    <row r="18" spans="1:13" x14ac:dyDescent="0.3">
      <c r="A18" s="3">
        <v>16</v>
      </c>
      <c r="B18" s="4">
        <v>43933</v>
      </c>
      <c r="C18" s="5">
        <v>1244.9695846920047</v>
      </c>
      <c r="D18" s="5">
        <v>475.53205329071517</v>
      </c>
      <c r="E18" s="5">
        <v>1350.0482570278598</v>
      </c>
      <c r="F18" s="5">
        <v>1583.4940840267659</v>
      </c>
      <c r="G18" s="5">
        <v>1094.6482567073454</v>
      </c>
      <c r="H18" s="5">
        <v>733.15699497117669</v>
      </c>
      <c r="I18" s="5">
        <v>260.33872909122624</v>
      </c>
      <c r="J18" s="5">
        <v>593.24384630958775</v>
      </c>
      <c r="K18" s="5">
        <v>783.32058488284918</v>
      </c>
      <c r="L18" s="5">
        <v>8118.7523909995316</v>
      </c>
      <c r="M18" s="1"/>
    </row>
    <row r="19" spans="1:13" x14ac:dyDescent="0.3">
      <c r="A19" s="3">
        <v>17</v>
      </c>
      <c r="B19" s="4">
        <v>43940</v>
      </c>
      <c r="C19" s="5">
        <v>1295.0530727013727</v>
      </c>
      <c r="D19" s="5">
        <v>451.59001296522644</v>
      </c>
      <c r="E19" s="5">
        <v>1360.5815320938952</v>
      </c>
      <c r="F19" s="5">
        <v>1531.8309699315753</v>
      </c>
      <c r="G19" s="5">
        <v>961.09210991073348</v>
      </c>
      <c r="H19" s="5">
        <v>663.8718519633444</v>
      </c>
      <c r="I19" s="5">
        <v>230.95205455140072</v>
      </c>
      <c r="J19" s="5">
        <v>601.76022097111229</v>
      </c>
      <c r="K19" s="5">
        <v>835.37938466095625</v>
      </c>
      <c r="L19" s="5">
        <v>7932.1112097496152</v>
      </c>
      <c r="M19" s="1"/>
    </row>
    <row r="20" spans="1:13" x14ac:dyDescent="0.3">
      <c r="A20" s="3">
        <v>18</v>
      </c>
      <c r="B20" s="4">
        <v>43947</v>
      </c>
      <c r="C20" s="5">
        <v>1213.1932318994388</v>
      </c>
      <c r="D20" s="5">
        <v>481.21704378199513</v>
      </c>
      <c r="E20" s="5">
        <v>1393.231331170992</v>
      </c>
      <c r="F20" s="5">
        <v>1480.7016065010657</v>
      </c>
      <c r="G20" s="5">
        <v>1026.8714401420532</v>
      </c>
      <c r="H20" s="5">
        <v>746.02433722775004</v>
      </c>
      <c r="I20" s="5">
        <v>240.11417482713071</v>
      </c>
      <c r="J20" s="5">
        <v>596.27614787616062</v>
      </c>
      <c r="K20" s="5">
        <v>817.07367888299018</v>
      </c>
      <c r="L20" s="5">
        <v>7994.7029923095761</v>
      </c>
      <c r="M20" s="1"/>
    </row>
    <row r="21" spans="1:13" x14ac:dyDescent="0.3">
      <c r="A21" s="3">
        <v>19</v>
      </c>
      <c r="B21" s="4">
        <v>43954</v>
      </c>
      <c r="C21" s="5">
        <v>1313.2533691120557</v>
      </c>
      <c r="D21" s="5">
        <v>488.24179324391048</v>
      </c>
      <c r="E21" s="5">
        <v>1468.0567125992559</v>
      </c>
      <c r="F21" s="5">
        <v>1581.0068768076533</v>
      </c>
      <c r="G21" s="5">
        <v>1036.3322445413035</v>
      </c>
      <c r="H21" s="5">
        <v>720.78310322928758</v>
      </c>
      <c r="I21" s="5">
        <v>258.16617713289645</v>
      </c>
      <c r="J21" s="5">
        <v>586.46023723839323</v>
      </c>
      <c r="K21" s="5">
        <v>884.74362447506815</v>
      </c>
      <c r="L21" s="5">
        <v>8337.0441383798243</v>
      </c>
      <c r="M21" s="1"/>
    </row>
    <row r="22" spans="1:13" x14ac:dyDescent="0.3">
      <c r="A22" s="3">
        <v>20</v>
      </c>
      <c r="B22" s="4">
        <v>43961</v>
      </c>
      <c r="C22" s="5">
        <v>1303.8003978349166</v>
      </c>
      <c r="D22" s="5">
        <v>524.81082225494151</v>
      </c>
      <c r="E22" s="5">
        <v>1449.56552132865</v>
      </c>
      <c r="F22" s="5">
        <v>1631.4138919985755</v>
      </c>
      <c r="G22" s="5">
        <v>1046.7168373800555</v>
      </c>
      <c r="H22" s="5">
        <v>739.9212157859904</v>
      </c>
      <c r="I22" s="5">
        <v>242.36957958282579</v>
      </c>
      <c r="J22" s="5">
        <v>623.53465800745334</v>
      </c>
      <c r="K22" s="5">
        <v>912.29883697611172</v>
      </c>
      <c r="L22" s="5">
        <v>8474.4317611495208</v>
      </c>
      <c r="M22" s="1"/>
    </row>
    <row r="23" spans="1:13" x14ac:dyDescent="0.3">
      <c r="A23" s="3">
        <v>21</v>
      </c>
      <c r="B23" s="4">
        <v>43968</v>
      </c>
      <c r="C23" s="5">
        <v>1421.5496768456796</v>
      </c>
      <c r="D23" s="5">
        <v>486.36846479774101</v>
      </c>
      <c r="E23" s="5">
        <v>1436.5301276687749</v>
      </c>
      <c r="F23" s="5">
        <v>1541.8487930001579</v>
      </c>
      <c r="G23" s="5">
        <v>1059.8938599333528</v>
      </c>
      <c r="H23" s="5">
        <v>722.93735413389959</v>
      </c>
      <c r="I23" s="5">
        <v>223.90734379271444</v>
      </c>
      <c r="J23" s="5">
        <v>583.11300086440519</v>
      </c>
      <c r="K23" s="5">
        <v>1142.1342591112091</v>
      </c>
      <c r="L23" s="5">
        <v>8618.2828801479336</v>
      </c>
      <c r="M23" s="1"/>
    </row>
    <row r="24" spans="1:13" x14ac:dyDescent="0.3">
      <c r="A24" s="29">
        <v>22</v>
      </c>
      <c r="B24" s="4">
        <v>43975</v>
      </c>
      <c r="C24" s="29">
        <v>1525.856093989948</v>
      </c>
      <c r="D24" s="29">
        <v>546.4437834636874</v>
      </c>
      <c r="E24" s="29">
        <v>1618.2889214189088</v>
      </c>
      <c r="F24" s="29">
        <v>1621.1272536293786</v>
      </c>
      <c r="G24" s="29">
        <v>1040.8329825570734</v>
      </c>
      <c r="H24" s="29">
        <v>707.7125004775628</v>
      </c>
      <c r="I24" s="29">
        <v>292.05433285233084</v>
      </c>
      <c r="J24" s="29">
        <v>605.76393886843982</v>
      </c>
      <c r="K24" s="29">
        <v>1212.5923764793733</v>
      </c>
      <c r="L24" s="29">
        <v>9170.6721837367022</v>
      </c>
      <c r="M24" s="1"/>
    </row>
    <row r="25" spans="1:13" x14ac:dyDescent="0.3">
      <c r="A25" s="29">
        <v>23</v>
      </c>
      <c r="B25" s="4">
        <v>43982</v>
      </c>
      <c r="C25" s="29">
        <v>1556.6556765645191</v>
      </c>
      <c r="D25" s="29">
        <v>608.90489034241023</v>
      </c>
      <c r="E25" s="29">
        <v>1555.0979243434517</v>
      </c>
      <c r="F25" s="29">
        <v>1673.2469265171258</v>
      </c>
      <c r="G25" s="29">
        <v>1035.6606153526386</v>
      </c>
      <c r="H25" s="29">
        <v>760.83317437239953</v>
      </c>
      <c r="I25" s="29">
        <v>266.63308055827855</v>
      </c>
      <c r="J25" s="29">
        <v>636.64938969481113</v>
      </c>
      <c r="K25" s="29">
        <v>1308.6604373711532</v>
      </c>
      <c r="L25" s="29">
        <v>9402.3421151167895</v>
      </c>
      <c r="M25" s="1"/>
    </row>
    <row r="26" spans="1:13" x14ac:dyDescent="0.3">
      <c r="A26" s="29">
        <v>24</v>
      </c>
      <c r="B26" s="4">
        <v>43989</v>
      </c>
      <c r="C26" s="29">
        <v>1729.4935345164745</v>
      </c>
      <c r="D26" s="29">
        <v>592.33051352366806</v>
      </c>
      <c r="E26" s="29">
        <v>1665.5371636947375</v>
      </c>
      <c r="F26" s="29">
        <v>1735.453887529995</v>
      </c>
      <c r="G26" s="29">
        <v>1166.6798432200037</v>
      </c>
      <c r="H26" s="29">
        <v>763.93771685038837</v>
      </c>
      <c r="I26" s="29">
        <v>276.51751468044836</v>
      </c>
      <c r="J26" s="29">
        <v>637.2659097025512</v>
      </c>
      <c r="K26" s="29">
        <v>1450.6382556671695</v>
      </c>
      <c r="L26" s="29">
        <v>10017.854339385436</v>
      </c>
      <c r="M26" s="1"/>
    </row>
    <row r="27" spans="1:13" x14ac:dyDescent="0.3">
      <c r="A27" s="29">
        <v>25</v>
      </c>
      <c r="B27" s="4">
        <v>43996</v>
      </c>
      <c r="C27" s="29">
        <v>1999.7812947145753</v>
      </c>
      <c r="D27" s="29">
        <v>616.53404181253381</v>
      </c>
      <c r="E27" s="29">
        <v>2174.6368579573141</v>
      </c>
      <c r="F27" s="29">
        <v>1899.6511560117481</v>
      </c>
      <c r="G27" s="29">
        <v>1215.0026048612915</v>
      </c>
      <c r="H27" s="29">
        <v>883.71845562512215</v>
      </c>
      <c r="I27" s="29">
        <v>325.80641156704917</v>
      </c>
      <c r="J27" s="29">
        <v>780.77170897930318</v>
      </c>
      <c r="K27" s="29">
        <v>1547.4532131078561</v>
      </c>
      <c r="L27" s="29">
        <v>11443.355744636792</v>
      </c>
      <c r="M27" s="1"/>
    </row>
    <row r="28" spans="1:13" x14ac:dyDescent="0.3">
      <c r="A28" s="29">
        <v>26</v>
      </c>
      <c r="B28" s="4">
        <v>44003</v>
      </c>
      <c r="C28" s="29">
        <v>2241.2064860484397</v>
      </c>
      <c r="D28" s="29">
        <v>593.60717648994921</v>
      </c>
      <c r="E28" s="29">
        <v>2611.7099926484652</v>
      </c>
      <c r="F28" s="29">
        <v>2010.6638376976903</v>
      </c>
      <c r="G28" s="29">
        <v>1192.6228797326348</v>
      </c>
      <c r="H28" s="29">
        <v>875.29410759881443</v>
      </c>
      <c r="I28" s="29">
        <v>289.79771289355483</v>
      </c>
      <c r="J28" s="29">
        <v>771.86203019976097</v>
      </c>
      <c r="K28" s="29">
        <v>1424.6146973623768</v>
      </c>
      <c r="L28" s="29">
        <v>12011.378920671687</v>
      </c>
      <c r="M28" s="1"/>
    </row>
    <row r="29" spans="1:13" x14ac:dyDescent="0.3">
      <c r="A29" s="29">
        <v>27</v>
      </c>
      <c r="B29" s="4">
        <v>44010</v>
      </c>
      <c r="C29" s="29">
        <v>2621.7599163214827</v>
      </c>
      <c r="D29" s="29">
        <v>643.69077364113991</v>
      </c>
      <c r="E29" s="29">
        <v>2978.6958389742849</v>
      </c>
      <c r="F29" s="29">
        <v>2179.3996868756467</v>
      </c>
      <c r="G29" s="29">
        <v>1200.4831072098177</v>
      </c>
      <c r="H29" s="29">
        <v>875.70639223111675</v>
      </c>
      <c r="I29" s="29">
        <v>307.88156366853593</v>
      </c>
      <c r="J29" s="29">
        <v>765.97924352620964</v>
      </c>
      <c r="K29" s="29">
        <v>1410.7592572974343</v>
      </c>
      <c r="L29" s="29">
        <v>12984.355779745669</v>
      </c>
      <c r="M29" s="1"/>
    </row>
    <row r="30" spans="1:13" x14ac:dyDescent="0.3">
      <c r="A30" s="29">
        <v>28</v>
      </c>
      <c r="B30" s="4">
        <v>44017</v>
      </c>
      <c r="C30" s="29">
        <v>2901.6217845071233</v>
      </c>
      <c r="D30" s="29">
        <v>739.80586601421396</v>
      </c>
      <c r="E30" s="29">
        <v>3363.960988369829</v>
      </c>
      <c r="F30" s="29">
        <v>2430.1713128747924</v>
      </c>
      <c r="G30" s="29">
        <v>1220.5882839712708</v>
      </c>
      <c r="H30" s="29">
        <v>1037.641171072054</v>
      </c>
      <c r="I30" s="29">
        <v>288.34461994477419</v>
      </c>
      <c r="J30" s="29">
        <v>873.81551556297291</v>
      </c>
      <c r="K30" s="29">
        <v>1435.6780149987007</v>
      </c>
      <c r="L30" s="29">
        <v>14291.627557315731</v>
      </c>
      <c r="M30" s="1"/>
    </row>
    <row r="31" spans="1:13" x14ac:dyDescent="0.3">
      <c r="A31" s="29">
        <v>29</v>
      </c>
      <c r="B31" s="4">
        <v>44024</v>
      </c>
      <c r="C31" s="29">
        <v>2873.0023865436269</v>
      </c>
      <c r="D31" s="29">
        <v>907.40604436393437</v>
      </c>
      <c r="E31" s="29">
        <v>3819.8738633474527</v>
      </c>
      <c r="F31" s="29">
        <v>3009.1401945754619</v>
      </c>
      <c r="G31" s="29">
        <v>1386.058163186638</v>
      </c>
      <c r="H31" s="29">
        <v>1146.6937414474119</v>
      </c>
      <c r="I31" s="29">
        <v>348.34363934442354</v>
      </c>
      <c r="J31" s="29">
        <v>995.21421764948673</v>
      </c>
      <c r="K31" s="29">
        <v>1378.6585757516805</v>
      </c>
      <c r="L31" s="29">
        <v>15864.390826210118</v>
      </c>
      <c r="M31" s="1"/>
    </row>
    <row r="32" spans="1:13" x14ac:dyDescent="0.3">
      <c r="A32" s="29">
        <v>30</v>
      </c>
      <c r="B32" s="4">
        <v>44031</v>
      </c>
      <c r="C32" s="29">
        <v>2755.5035039268405</v>
      </c>
      <c r="D32" s="29">
        <v>1037.7577800724896</v>
      </c>
      <c r="E32" s="29">
        <v>3440.297198534824</v>
      </c>
      <c r="F32" s="29">
        <v>3301.2284189055754</v>
      </c>
      <c r="G32" s="29">
        <v>1367.1855529974814</v>
      </c>
      <c r="H32" s="29">
        <v>1269.5948357212112</v>
      </c>
      <c r="I32" s="29">
        <v>382.52493385039816</v>
      </c>
      <c r="J32" s="29">
        <v>964.44264477199465</v>
      </c>
      <c r="K32" s="29">
        <v>1242.710855396967</v>
      </c>
      <c r="L32" s="29">
        <v>15761.245724177781</v>
      </c>
      <c r="M32" s="1"/>
    </row>
    <row r="33" spans="1:13" x14ac:dyDescent="0.3">
      <c r="A33" s="29">
        <v>31</v>
      </c>
      <c r="B33" s="4">
        <v>44038</v>
      </c>
      <c r="C33" s="29">
        <v>2383.7993462635241</v>
      </c>
      <c r="D33" s="29">
        <v>1111.667900277741</v>
      </c>
      <c r="E33" s="29">
        <v>3059.9069453936727</v>
      </c>
      <c r="F33" s="29">
        <v>3119.709886887933</v>
      </c>
      <c r="G33" s="29">
        <v>1439.3973573999851</v>
      </c>
      <c r="H33" s="29">
        <v>1231.0999250990899</v>
      </c>
      <c r="I33" s="29">
        <v>379.55454109759842</v>
      </c>
      <c r="J33" s="29">
        <v>937.30761170988512</v>
      </c>
      <c r="K33" s="29">
        <v>1164.4402601443544</v>
      </c>
      <c r="L33" s="29">
        <v>14826.883774273783</v>
      </c>
      <c r="M33" s="1"/>
    </row>
    <row r="34" spans="1:13" x14ac:dyDescent="0.3">
      <c r="A34" s="29">
        <v>32</v>
      </c>
      <c r="B34" s="4">
        <v>44045</v>
      </c>
      <c r="C34" s="29">
        <v>1999.7223052077106</v>
      </c>
      <c r="D34" s="29">
        <v>1022.2538564036281</v>
      </c>
      <c r="E34" s="29">
        <v>2520.7467604754011</v>
      </c>
      <c r="F34" s="29">
        <v>2869.4493021299927</v>
      </c>
      <c r="G34" s="29">
        <v>1326.6232315185216</v>
      </c>
      <c r="H34" s="29">
        <v>1105.5247330186799</v>
      </c>
      <c r="I34" s="29">
        <v>387.7014744557236</v>
      </c>
      <c r="J34" s="29">
        <v>894.45216795173269</v>
      </c>
      <c r="K34" s="29">
        <v>1189.8727054355195</v>
      </c>
      <c r="L34" s="29">
        <v>13316.34653659691</v>
      </c>
    </row>
    <row r="35" spans="1:13" x14ac:dyDescent="0.3">
      <c r="A35" s="29">
        <v>33</v>
      </c>
      <c r="B35" s="4">
        <v>44052</v>
      </c>
      <c r="C35" s="29">
        <v>1764.6023723933581</v>
      </c>
      <c r="D35" s="29">
        <v>877.09055857090607</v>
      </c>
      <c r="E35" s="29">
        <v>2191.10614237968</v>
      </c>
      <c r="F35" s="29">
        <v>2447.4289235167153</v>
      </c>
      <c r="G35" s="29">
        <v>1318.52126885401</v>
      </c>
      <c r="H35" s="29">
        <v>1055.5876177004538</v>
      </c>
      <c r="I35" s="29">
        <v>384.65408102531308</v>
      </c>
      <c r="J35" s="29">
        <v>814.05591172094091</v>
      </c>
      <c r="K35" s="29">
        <v>1028.234811945757</v>
      </c>
      <c r="L35" s="29">
        <v>11881.281688107134</v>
      </c>
    </row>
    <row r="36" spans="1:13" x14ac:dyDescent="0.3">
      <c r="A36" s="29">
        <v>34</v>
      </c>
      <c r="B36" s="4">
        <v>44059</v>
      </c>
      <c r="C36" s="29">
        <v>1819.5082080115958</v>
      </c>
      <c r="D36" s="29">
        <v>849.13992865475302</v>
      </c>
      <c r="E36" s="29">
        <v>1988.9970574894783</v>
      </c>
      <c r="F36" s="29">
        <v>2200.4986031924905</v>
      </c>
      <c r="G36" s="29">
        <v>1229.3815633285471</v>
      </c>
      <c r="H36" s="29">
        <v>906.51541306261288</v>
      </c>
      <c r="I36" s="29">
        <v>385.34755938306796</v>
      </c>
      <c r="J36" s="29">
        <v>835.74085227193734</v>
      </c>
      <c r="K36" s="29">
        <v>1120.6772907442642</v>
      </c>
      <c r="L36" s="29">
        <v>11335.806476138747</v>
      </c>
    </row>
    <row r="37" spans="1:13" x14ac:dyDescent="0.3">
      <c r="A37" s="29">
        <v>35</v>
      </c>
      <c r="B37" s="4">
        <v>44066</v>
      </c>
      <c r="C37" s="29">
        <v>1543.4098518529854</v>
      </c>
      <c r="D37" s="29">
        <v>782.13795191825102</v>
      </c>
      <c r="E37" s="29">
        <v>1862.7439214737531</v>
      </c>
      <c r="F37" s="29">
        <v>2015.874228077731</v>
      </c>
      <c r="G37" s="29">
        <v>1224.1529490408316</v>
      </c>
      <c r="H37" s="29">
        <v>846.12894545634981</v>
      </c>
      <c r="I37" s="29">
        <v>373.18155435518611</v>
      </c>
      <c r="J37" s="29">
        <v>703.70272684382621</v>
      </c>
      <c r="K37" s="29">
        <v>1057.1225912882574</v>
      </c>
      <c r="L37" s="29">
        <v>10408.454720307171</v>
      </c>
    </row>
    <row r="38" spans="1:13" x14ac:dyDescent="0.3">
      <c r="A38" s="29">
        <v>36</v>
      </c>
      <c r="B38" s="4">
        <v>44073</v>
      </c>
      <c r="C38" s="29">
        <v>1581.246943886465</v>
      </c>
      <c r="D38" s="29">
        <v>673.27892428914026</v>
      </c>
      <c r="E38" s="29">
        <v>1765.4870621587256</v>
      </c>
      <c r="F38" s="29">
        <v>2019.6342827920744</v>
      </c>
      <c r="G38" s="29">
        <v>1192.0768270798412</v>
      </c>
      <c r="H38" s="29">
        <v>848.25691273326856</v>
      </c>
      <c r="I38" s="29">
        <v>327.74271754154171</v>
      </c>
      <c r="J38" s="29">
        <v>706.21019687677699</v>
      </c>
      <c r="K38" s="29">
        <v>1069.3842327855932</v>
      </c>
      <c r="L38" s="29">
        <v>10183.318100143428</v>
      </c>
    </row>
    <row r="39" spans="1:13" x14ac:dyDescent="0.3">
      <c r="A39" s="29">
        <v>37</v>
      </c>
      <c r="B39" s="4">
        <v>44080</v>
      </c>
      <c r="C39" s="29">
        <v>1442.4356257490333</v>
      </c>
      <c r="D39" s="29">
        <v>611.2902046651966</v>
      </c>
      <c r="E39" s="29">
        <v>1599.1486791875959</v>
      </c>
      <c r="F39" s="29">
        <v>1699.3319199011485</v>
      </c>
      <c r="G39" s="29">
        <v>1102.5232144173488</v>
      </c>
      <c r="H39" s="29">
        <v>824.67227052461271</v>
      </c>
      <c r="I39" s="29">
        <v>346.98586392204896</v>
      </c>
      <c r="J39" s="29">
        <v>657.36651413161121</v>
      </c>
      <c r="K39" s="29">
        <v>1017.8445406671966</v>
      </c>
      <c r="L39" s="29">
        <v>9301.5988331657936</v>
      </c>
    </row>
    <row r="40" spans="1:13" x14ac:dyDescent="0.3">
      <c r="A40" s="29">
        <v>38</v>
      </c>
      <c r="B40" s="4">
        <v>44087</v>
      </c>
      <c r="C40" s="29">
        <v>1381.2354615282804</v>
      </c>
      <c r="D40" s="29">
        <v>560.86906263884077</v>
      </c>
      <c r="E40" s="29">
        <v>1485.6439569527729</v>
      </c>
      <c r="F40" s="29">
        <v>1787.481734052863</v>
      </c>
      <c r="G40" s="29">
        <v>1155.2958215508593</v>
      </c>
      <c r="H40" s="29">
        <v>783.44356852485475</v>
      </c>
      <c r="I40" s="29">
        <v>304.25221381321387</v>
      </c>
      <c r="J40" s="29">
        <v>662.23029220611784</v>
      </c>
      <c r="K40" s="29">
        <v>835.86887773236367</v>
      </c>
      <c r="L40" s="29">
        <v>8956.3209890001672</v>
      </c>
    </row>
    <row r="41" spans="1:13" x14ac:dyDescent="0.3">
      <c r="A41" s="29">
        <v>39</v>
      </c>
      <c r="B41" s="4">
        <v>44094</v>
      </c>
      <c r="C41" s="29">
        <v>1400.1672186667552</v>
      </c>
      <c r="D41" s="29">
        <v>658.69994734986574</v>
      </c>
      <c r="E41" s="29">
        <v>1495.6957471945404</v>
      </c>
      <c r="F41" s="29">
        <v>1715.2985129754652</v>
      </c>
      <c r="G41" s="29">
        <v>1120.3335359688897</v>
      </c>
      <c r="H41" s="29">
        <v>815.56705720685682</v>
      </c>
      <c r="I41" s="29">
        <v>304.29090206285036</v>
      </c>
      <c r="J41" s="29">
        <v>641.36231927774782</v>
      </c>
      <c r="K41" s="29">
        <v>881.42484671765033</v>
      </c>
      <c r="L41" s="29">
        <v>9032.8400874206218</v>
      </c>
    </row>
    <row r="42" spans="1:13" x14ac:dyDescent="0.3">
      <c r="A42" s="29">
        <v>40</v>
      </c>
      <c r="B42" s="4">
        <v>44101</v>
      </c>
      <c r="C42" s="29">
        <v>1431.8553008082738</v>
      </c>
      <c r="D42" s="29">
        <v>603.92302965182125</v>
      </c>
      <c r="E42" s="29">
        <v>1438.1402443021868</v>
      </c>
      <c r="F42" s="29">
        <v>1670.3438996171915</v>
      </c>
      <c r="G42" s="29">
        <v>1040.9419299104068</v>
      </c>
      <c r="H42" s="29">
        <v>691.54018533960493</v>
      </c>
      <c r="I42" s="29">
        <v>306.87871171578138</v>
      </c>
      <c r="J42" s="29">
        <v>670.18461386975855</v>
      </c>
      <c r="K42" s="29">
        <v>997.87218346118027</v>
      </c>
      <c r="L42" s="29">
        <v>8851.6800986762028</v>
      </c>
    </row>
    <row r="43" spans="1:13" x14ac:dyDescent="0.3">
      <c r="A43" s="29">
        <v>41</v>
      </c>
      <c r="B43" s="4">
        <v>44108</v>
      </c>
      <c r="C43" s="29">
        <v>1474.9669977470508</v>
      </c>
      <c r="D43" s="29">
        <v>586.26836763066774</v>
      </c>
      <c r="E43" s="29">
        <v>1554.7858383432258</v>
      </c>
      <c r="F43" s="29">
        <v>1783.3003509473906</v>
      </c>
      <c r="G43" s="29">
        <v>1160.054028350102</v>
      </c>
      <c r="H43" s="29">
        <v>778.70088171235102</v>
      </c>
      <c r="I43" s="29">
        <v>320.50388761178237</v>
      </c>
      <c r="J43" s="29">
        <v>654.1257804884284</v>
      </c>
      <c r="K43" s="29">
        <v>948.01546974251801</v>
      </c>
      <c r="L43" s="29">
        <v>9260.7216025735161</v>
      </c>
    </row>
    <row r="44" spans="1:13" x14ac:dyDescent="0.3">
      <c r="A44" s="29">
        <v>42</v>
      </c>
      <c r="B44" s="4">
        <v>44115</v>
      </c>
      <c r="C44" s="29">
        <v>1480.9639260777763</v>
      </c>
      <c r="D44" s="29">
        <v>619.96613258720163</v>
      </c>
      <c r="E44" s="29">
        <v>1568.2720318673933</v>
      </c>
      <c r="F44" s="29">
        <v>1820.9105849286775</v>
      </c>
      <c r="G44" s="29">
        <v>1132.9312296546541</v>
      </c>
      <c r="H44" s="29">
        <v>836.59215854197942</v>
      </c>
      <c r="I44" s="29">
        <v>304.75260442599506</v>
      </c>
      <c r="J44" s="29">
        <v>703.14538802200616</v>
      </c>
      <c r="K44" s="29">
        <v>943.51654155431333</v>
      </c>
      <c r="L44" s="29">
        <v>9411.0505976599961</v>
      </c>
    </row>
    <row r="45" spans="1:13" x14ac:dyDescent="0.3">
      <c r="A45" s="29">
        <v>43</v>
      </c>
      <c r="B45" s="4">
        <v>44122</v>
      </c>
      <c r="C45" s="29">
        <v>1483.5169445012107</v>
      </c>
      <c r="D45" s="29">
        <v>612.29226633219969</v>
      </c>
      <c r="E45" s="29">
        <v>1546.2967061390045</v>
      </c>
      <c r="F45" s="29">
        <v>1663.9537128802563</v>
      </c>
      <c r="G45" s="29">
        <v>1190.677794276256</v>
      </c>
      <c r="H45" s="29">
        <v>837.6161728375871</v>
      </c>
      <c r="I45" s="29">
        <v>332.88426293509235</v>
      </c>
      <c r="J45" s="29">
        <v>766.91861862570545</v>
      </c>
      <c r="K45" s="29">
        <v>867.38094309037137</v>
      </c>
      <c r="L45" s="29">
        <v>9301.5374216176824</v>
      </c>
    </row>
    <row r="46" spans="1:13" x14ac:dyDescent="0.3">
      <c r="A46" s="29">
        <v>44</v>
      </c>
      <c r="B46" s="4">
        <v>44129</v>
      </c>
      <c r="C46" s="29">
        <v>1584.2048325528178</v>
      </c>
      <c r="D46" s="29">
        <v>615.18843516904531</v>
      </c>
      <c r="E46" s="29">
        <v>1525.5953756815406</v>
      </c>
      <c r="F46" s="29">
        <v>1682.1618881593581</v>
      </c>
      <c r="G46" s="29">
        <v>1124.0838718653777</v>
      </c>
      <c r="H46" s="29">
        <v>852.88605317878046</v>
      </c>
      <c r="I46" s="29">
        <v>297.55730943255037</v>
      </c>
      <c r="J46" s="29">
        <v>662.46941371706316</v>
      </c>
      <c r="K46" s="29">
        <v>821.5731570048431</v>
      </c>
      <c r="L46" s="29">
        <v>9165.7203367613765</v>
      </c>
    </row>
    <row r="47" spans="1:13" x14ac:dyDescent="0.3">
      <c r="A47" s="29">
        <v>45</v>
      </c>
      <c r="B47" s="4">
        <v>44136</v>
      </c>
      <c r="C47" s="29">
        <v>1692.146557498899</v>
      </c>
      <c r="D47" s="29">
        <v>588.30447444289234</v>
      </c>
      <c r="E47" s="29">
        <v>1491.6369534473447</v>
      </c>
      <c r="F47" s="29">
        <v>1776.0992481380131</v>
      </c>
      <c r="G47" s="29">
        <v>1125.9727080209968</v>
      </c>
      <c r="H47" s="29">
        <v>804.9228846346914</v>
      </c>
      <c r="I47" s="29">
        <v>313.01021031436699</v>
      </c>
      <c r="J47" s="29">
        <v>640.4726435161549</v>
      </c>
      <c r="K47" s="29">
        <v>885.29515887358366</v>
      </c>
      <c r="L47" s="29">
        <v>9317.8608388869434</v>
      </c>
    </row>
    <row r="48" spans="1:13" x14ac:dyDescent="0.3">
      <c r="A48" s="29">
        <v>46</v>
      </c>
      <c r="B48" s="4">
        <v>44143</v>
      </c>
      <c r="C48" s="29">
        <v>1923.6369767175954</v>
      </c>
      <c r="D48" s="29">
        <v>557.99580702403762</v>
      </c>
      <c r="E48" s="29">
        <v>1567.3406874631125</v>
      </c>
      <c r="F48" s="29">
        <v>1751.8731840481605</v>
      </c>
      <c r="G48" s="29">
        <v>1305.7202048225195</v>
      </c>
      <c r="H48" s="29">
        <v>804.52075092230825</v>
      </c>
      <c r="I48" s="29">
        <v>279.14133389809092</v>
      </c>
      <c r="J48" s="29">
        <v>607.51543247926816</v>
      </c>
      <c r="K48" s="29">
        <v>948.33431004949489</v>
      </c>
      <c r="L48" s="29">
        <v>9746.0786874245878</v>
      </c>
    </row>
    <row r="49" spans="1:12" x14ac:dyDescent="0.3">
      <c r="A49" s="29">
        <v>47</v>
      </c>
      <c r="B49" s="4">
        <v>44150</v>
      </c>
      <c r="C49" s="29">
        <v>2057.5842094717641</v>
      </c>
      <c r="D49" s="29">
        <v>564.03334720510145</v>
      </c>
      <c r="E49" s="29">
        <v>1507.8013276710822</v>
      </c>
      <c r="F49" s="29">
        <v>1632.3043358541547</v>
      </c>
      <c r="G49" s="29">
        <v>1186.8018575588064</v>
      </c>
      <c r="H49" s="29">
        <v>776.55905403824761</v>
      </c>
      <c r="I49" s="29">
        <v>286.28098567757104</v>
      </c>
      <c r="J49" s="29">
        <v>650.30164268616954</v>
      </c>
      <c r="K49" s="29">
        <v>951.36041318532716</v>
      </c>
      <c r="L49" s="29">
        <v>9613.0271733482241</v>
      </c>
    </row>
    <row r="50" spans="1:12" x14ac:dyDescent="0.3">
      <c r="A50" s="29">
        <v>48</v>
      </c>
      <c r="B50" s="4">
        <v>44157</v>
      </c>
      <c r="C50" s="29">
        <v>2391.2883869288257</v>
      </c>
      <c r="D50" s="29">
        <v>463.11156099202208</v>
      </c>
      <c r="E50" s="29">
        <v>1367.4061293324355</v>
      </c>
      <c r="F50" s="29">
        <v>1716.5191768855614</v>
      </c>
      <c r="G50" s="29">
        <v>1093.8165184455966</v>
      </c>
      <c r="H50" s="29">
        <v>669.74977906961396</v>
      </c>
      <c r="I50" s="29">
        <v>255.76272725503844</v>
      </c>
      <c r="J50" s="29">
        <v>598.35726015157343</v>
      </c>
      <c r="K50" s="29">
        <v>901.51319368409236</v>
      </c>
      <c r="L50" s="29">
        <v>9457.5247327447596</v>
      </c>
    </row>
    <row r="51" spans="1:12" x14ac:dyDescent="0.3">
      <c r="A51" s="29">
        <v>49</v>
      </c>
      <c r="B51" s="4">
        <v>44164</v>
      </c>
      <c r="C51" s="29">
        <v>2832.0610883211757</v>
      </c>
      <c r="D51" s="29">
        <v>502.39368015382263</v>
      </c>
      <c r="E51" s="29">
        <v>1490.5452021628212</v>
      </c>
      <c r="F51" s="29">
        <v>1791.4141258194018</v>
      </c>
      <c r="G51" s="29">
        <v>1136.7347649716185</v>
      </c>
      <c r="H51" s="29">
        <v>787.90465371323853</v>
      </c>
      <c r="I51" s="29">
        <v>299.92575136050266</v>
      </c>
      <c r="J51" s="29">
        <v>615.5622600974848</v>
      </c>
      <c r="K51" s="29">
        <v>1121.3268453735091</v>
      </c>
      <c r="L51" s="29">
        <v>10577.868371973575</v>
      </c>
    </row>
    <row r="52" spans="1:12" x14ac:dyDescent="0.3">
      <c r="A52" s="29">
        <v>50</v>
      </c>
      <c r="B52" s="4">
        <v>44171</v>
      </c>
      <c r="C52" s="29">
        <v>3122.1644341258852</v>
      </c>
      <c r="D52" s="29">
        <v>490.33809289217402</v>
      </c>
      <c r="E52" s="29">
        <v>1558.7844376309658</v>
      </c>
      <c r="F52" s="29">
        <v>2170.4016383119506</v>
      </c>
      <c r="G52" s="29">
        <v>1191.8071230014057</v>
      </c>
      <c r="H52" s="29">
        <v>858.01810120549499</v>
      </c>
      <c r="I52" s="29">
        <v>293.880805457051</v>
      </c>
      <c r="J52" s="29">
        <v>619.90696306143923</v>
      </c>
      <c r="K52" s="29">
        <v>1252.8155082884239</v>
      </c>
      <c r="L52" s="29">
        <v>11558.11710397479</v>
      </c>
    </row>
    <row r="53" spans="1:12" x14ac:dyDescent="0.3">
      <c r="A53" s="29">
        <v>51</v>
      </c>
      <c r="B53" s="4">
        <v>44178</v>
      </c>
      <c r="C53" s="29">
        <v>3483.1617725395104</v>
      </c>
      <c r="D53" s="29">
        <v>544.02349109241663</v>
      </c>
      <c r="E53" s="29">
        <v>1610.0873421077299</v>
      </c>
      <c r="F53" s="29">
        <v>2687.9306541467904</v>
      </c>
      <c r="G53" s="29">
        <v>1210.2184090345581</v>
      </c>
      <c r="H53" s="29">
        <v>864.08650315927241</v>
      </c>
      <c r="I53" s="29">
        <v>327.57915733426677</v>
      </c>
      <c r="J53" s="29">
        <v>620.47340545434895</v>
      </c>
      <c r="K53" s="29">
        <v>1644.9280792544396</v>
      </c>
      <c r="L53" s="29">
        <v>12992.488814123333</v>
      </c>
    </row>
    <row r="54" spans="1:12" x14ac:dyDescent="0.3">
      <c r="A54" s="29">
        <v>52</v>
      </c>
      <c r="B54" s="4">
        <v>44185</v>
      </c>
      <c r="C54" s="29">
        <v>3709.3393392754483</v>
      </c>
      <c r="D54" s="29">
        <v>638.10084614630796</v>
      </c>
      <c r="E54" s="29">
        <v>2142.6152484035474</v>
      </c>
      <c r="F54" s="29">
        <v>3796.1199833353467</v>
      </c>
      <c r="G54" s="29">
        <v>1407.9434191645264</v>
      </c>
      <c r="H54" s="29">
        <v>1055.94488521736</v>
      </c>
      <c r="I54" s="29">
        <v>352.4508507274013</v>
      </c>
      <c r="J54" s="29">
        <v>764.434566280941</v>
      </c>
      <c r="K54" s="29">
        <v>2035.7053403871155</v>
      </c>
      <c r="L54" s="29">
        <v>15902.654478937993</v>
      </c>
    </row>
    <row r="55" spans="1:12" x14ac:dyDescent="0.3">
      <c r="A55" s="29">
        <v>53</v>
      </c>
      <c r="B55" s="4">
        <v>44192</v>
      </c>
      <c r="C55" s="29">
        <v>3585.4101307174324</v>
      </c>
      <c r="D55" s="29">
        <v>711.63010060766555</v>
      </c>
      <c r="E55" s="29">
        <v>2821.2539698843102</v>
      </c>
      <c r="F55" s="29">
        <v>5001.0328535301906</v>
      </c>
      <c r="G55" s="29">
        <v>1994.7417579517394</v>
      </c>
      <c r="H55" s="29">
        <v>1368.7708416768769</v>
      </c>
      <c r="I55" s="29">
        <v>391.36485103832507</v>
      </c>
      <c r="J55" s="29">
        <v>976.38301740719521</v>
      </c>
      <c r="K55" s="29">
        <v>2318.7695886023757</v>
      </c>
      <c r="L55" s="29">
        <v>19169.35711141611</v>
      </c>
    </row>
    <row r="56" spans="1:12" x14ac:dyDescent="0.3">
      <c r="A56" s="38">
        <v>1</v>
      </c>
      <c r="B56" s="4">
        <v>44199</v>
      </c>
      <c r="C56" s="29">
        <v>3642.3039056521748</v>
      </c>
      <c r="D56" s="29">
        <v>882.36427713914964</v>
      </c>
      <c r="E56" s="29">
        <v>3466.0272754470407</v>
      </c>
      <c r="F56" s="29">
        <v>6394.0060547282628</v>
      </c>
      <c r="G56" s="29">
        <v>2816.2907199677334</v>
      </c>
      <c r="H56" s="29">
        <v>1722.8837824067978</v>
      </c>
      <c r="I56" s="29">
        <v>362.3591689838666</v>
      </c>
      <c r="J56" s="29">
        <v>1114.0550226367261</v>
      </c>
      <c r="K56" s="29">
        <v>2340.3826459916108</v>
      </c>
      <c r="L56" s="29">
        <v>22740.672852953365</v>
      </c>
    </row>
    <row r="57" spans="1:12" x14ac:dyDescent="0.3">
      <c r="A57" s="38">
        <v>2</v>
      </c>
      <c r="B57" s="4">
        <v>44206</v>
      </c>
      <c r="C57" s="29">
        <v>3372.1604364252962</v>
      </c>
      <c r="D57" s="29">
        <v>928.7449591129855</v>
      </c>
      <c r="E57" s="29">
        <v>3607.8569527236382</v>
      </c>
      <c r="F57" s="29">
        <v>6635.3269799769459</v>
      </c>
      <c r="G57" s="29">
        <v>3635.6094258086723</v>
      </c>
      <c r="H57" s="29">
        <v>2219.5113925554283</v>
      </c>
      <c r="I57" s="29">
        <v>391.54784493686265</v>
      </c>
      <c r="J57" s="29">
        <v>1253.6297230546222</v>
      </c>
      <c r="K57" s="29">
        <v>2158.1115157530658</v>
      </c>
      <c r="L57" s="29">
        <v>24202.499230347519</v>
      </c>
    </row>
    <row r="58" spans="1:12" x14ac:dyDescent="0.3">
      <c r="A58" s="38">
        <v>3</v>
      </c>
      <c r="B58" s="4">
        <v>44213</v>
      </c>
      <c r="C58" s="29">
        <v>2730.2972358453362</v>
      </c>
      <c r="D58" s="29">
        <v>964.32642906202807</v>
      </c>
      <c r="E58" s="29">
        <v>3239.5435161999012</v>
      </c>
      <c r="F58" s="29">
        <v>5517.532238947435</v>
      </c>
      <c r="G58" s="29">
        <v>3045.5987717781218</v>
      </c>
      <c r="H58" s="29">
        <v>2037.9663732695401</v>
      </c>
      <c r="I58" s="29">
        <v>435.60140277647849</v>
      </c>
      <c r="J58" s="29">
        <v>1305.4978235700221</v>
      </c>
      <c r="K58" s="29">
        <v>1776.935068978501</v>
      </c>
      <c r="L58" s="29">
        <v>21053.298860427363</v>
      </c>
    </row>
    <row r="59" spans="1:12" x14ac:dyDescent="0.3">
      <c r="A59" s="38">
        <v>4</v>
      </c>
      <c r="B59" s="4">
        <v>44220</v>
      </c>
      <c r="C59" s="29">
        <v>2004.4838614945668</v>
      </c>
      <c r="D59" s="29">
        <v>756.20115844215456</v>
      </c>
      <c r="E59" s="29">
        <v>2428.7028343282336</v>
      </c>
      <c r="F59" s="29">
        <v>3441.4220447921598</v>
      </c>
      <c r="G59" s="29">
        <v>2193.350610174165</v>
      </c>
      <c r="H59" s="29">
        <v>1551.1433835924563</v>
      </c>
      <c r="I59" s="29">
        <v>349.97620193110532</v>
      </c>
      <c r="J59" s="29">
        <v>1026.4365198109422</v>
      </c>
      <c r="K59" s="29">
        <v>1372.1537121053307</v>
      </c>
      <c r="L59" s="29">
        <v>15123.870326671115</v>
      </c>
    </row>
    <row r="60" spans="1:12" x14ac:dyDescent="0.3">
      <c r="A60" s="38">
        <v>5</v>
      </c>
      <c r="B60" s="4">
        <v>44227</v>
      </c>
      <c r="C60" s="29">
        <v>1664.9168228794902</v>
      </c>
      <c r="D60" s="29">
        <v>740.52453826530439</v>
      </c>
      <c r="E60" s="29">
        <v>2198.5343654579028</v>
      </c>
      <c r="F60" s="29">
        <v>2824.8309047769462</v>
      </c>
      <c r="G60" s="29">
        <v>1676.4472180185121</v>
      </c>
      <c r="H60" s="29">
        <v>1246.3419206597314</v>
      </c>
      <c r="I60" s="29">
        <v>329.26969969392866</v>
      </c>
      <c r="J60" s="29">
        <v>842.95176450383167</v>
      </c>
      <c r="K60" s="29">
        <v>1228.2568720718991</v>
      </c>
      <c r="L60" s="29">
        <v>12752.074106327545</v>
      </c>
    </row>
    <row r="61" spans="1:12" x14ac:dyDescent="0.3">
      <c r="A61" s="38">
        <v>6</v>
      </c>
      <c r="B61" s="4">
        <v>44234</v>
      </c>
      <c r="C61" s="29">
        <v>1608.7859157605487</v>
      </c>
      <c r="D61" s="29">
        <v>673.86607107985139</v>
      </c>
      <c r="E61" s="29">
        <v>1836.0215677743017</v>
      </c>
      <c r="F61" s="29">
        <v>2289.4507744840216</v>
      </c>
      <c r="G61" s="29">
        <v>1357.1267442483768</v>
      </c>
      <c r="H61" s="29">
        <v>1078.079579808111</v>
      </c>
      <c r="I61" s="29">
        <v>341.83075120221514</v>
      </c>
      <c r="J61" s="29">
        <v>789.98006603757028</v>
      </c>
      <c r="K61" s="29">
        <v>1060.4018552533025</v>
      </c>
      <c r="L61" s="29">
        <v>11035.543325648299</v>
      </c>
    </row>
    <row r="62" spans="1:12" x14ac:dyDescent="0.3">
      <c r="A62" s="38">
        <v>7</v>
      </c>
      <c r="B62" s="4">
        <v>44241</v>
      </c>
      <c r="C62" s="29">
        <v>1390.4527029387614</v>
      </c>
      <c r="D62" s="29">
        <v>559.75010538338256</v>
      </c>
      <c r="E62" s="29">
        <v>1901.7740261732056</v>
      </c>
      <c r="F62" s="29">
        <v>2053.7683447347572</v>
      </c>
      <c r="G62" s="29">
        <v>1367.5715388359422</v>
      </c>
      <c r="H62" s="29">
        <v>1047.5784417884556</v>
      </c>
      <c r="I62" s="29">
        <v>364.98656443754504</v>
      </c>
      <c r="J62" s="29">
        <v>800.84732686771326</v>
      </c>
      <c r="K62" s="29">
        <v>944.47024929341819</v>
      </c>
      <c r="L62" s="29">
        <v>10431.199300453181</v>
      </c>
    </row>
    <row r="63" spans="1:12" x14ac:dyDescent="0.3">
      <c r="A63" s="38">
        <v>8</v>
      </c>
      <c r="B63" s="4">
        <v>44248</v>
      </c>
      <c r="C63" s="29">
        <v>1396.2829578685123</v>
      </c>
      <c r="D63" s="29">
        <v>614.14634431818388</v>
      </c>
      <c r="E63" s="29">
        <v>1720.5848287008785</v>
      </c>
      <c r="F63" s="29">
        <v>1816.0455270206326</v>
      </c>
      <c r="G63" s="29">
        <v>1240.3033639228433</v>
      </c>
      <c r="H63" s="29">
        <v>963.59776108467008</v>
      </c>
      <c r="I63" s="29">
        <v>300.02728812710802</v>
      </c>
      <c r="J63" s="29">
        <v>680.20462154744109</v>
      </c>
      <c r="K63" s="29">
        <v>921.52011801615754</v>
      </c>
      <c r="L63" s="29">
        <v>9652.7128106064265</v>
      </c>
    </row>
    <row r="64" spans="1:12" x14ac:dyDescent="0.3">
      <c r="A64" s="38">
        <v>9</v>
      </c>
      <c r="B64" s="4">
        <v>44255</v>
      </c>
      <c r="C64" s="29">
        <v>1395.3389267393613</v>
      </c>
      <c r="D64" s="29">
        <v>601.78443289904931</v>
      </c>
      <c r="E64" s="29">
        <v>1703.1122678701445</v>
      </c>
      <c r="F64" s="29">
        <v>1857.7381005745592</v>
      </c>
      <c r="G64" s="29">
        <v>1311.5520022754004</v>
      </c>
      <c r="H64" s="29">
        <v>845.59204799706117</v>
      </c>
      <c r="I64" s="29">
        <v>298.16247093164293</v>
      </c>
      <c r="J64" s="29">
        <v>674.45099882584304</v>
      </c>
      <c r="K64" s="29">
        <v>947.16708947460188</v>
      </c>
      <c r="L64" s="29">
        <v>9634.8983375876633</v>
      </c>
    </row>
    <row r="65" spans="1:12" x14ac:dyDescent="0.3">
      <c r="A65" s="38">
        <v>10</v>
      </c>
      <c r="B65" s="4">
        <v>44262</v>
      </c>
      <c r="C65" s="29">
        <v>1363.3594609645615</v>
      </c>
      <c r="D65" s="29">
        <v>620.99236434780346</v>
      </c>
      <c r="E65" s="29">
        <v>1679.3371096151714</v>
      </c>
      <c r="F65" s="29">
        <v>1842.5455140890692</v>
      </c>
      <c r="G65" s="29">
        <v>1264.4501410768173</v>
      </c>
      <c r="H65" s="29">
        <v>1007.1780324883116</v>
      </c>
      <c r="I65" s="29">
        <v>327.53392282472709</v>
      </c>
      <c r="J65" s="29">
        <v>731.78748147257022</v>
      </c>
      <c r="K65" s="29">
        <v>924.60157086408742</v>
      </c>
      <c r="L65" s="29">
        <v>9761.7855977431191</v>
      </c>
    </row>
    <row r="66" spans="1:12" x14ac:dyDescent="0.3">
      <c r="A66" s="38">
        <v>11</v>
      </c>
      <c r="B66" s="4">
        <v>44269</v>
      </c>
      <c r="C66" s="29">
        <v>1269.5970124614514</v>
      </c>
      <c r="D66" s="29">
        <v>636.23264390699251</v>
      </c>
      <c r="E66" s="29">
        <v>1609.9880318790742</v>
      </c>
      <c r="F66" s="29">
        <v>1746.3394523493089</v>
      </c>
      <c r="G66" s="29">
        <v>1143.8621970475588</v>
      </c>
      <c r="H66" s="29">
        <v>844.81050803606013</v>
      </c>
      <c r="I66" s="29">
        <v>291.12685795750423</v>
      </c>
      <c r="J66" s="29">
        <v>659.46323005065756</v>
      </c>
      <c r="K66" s="29">
        <v>831.23871481956223</v>
      </c>
      <c r="L66" s="29">
        <v>9032.6586485081698</v>
      </c>
    </row>
    <row r="67" spans="1:12" x14ac:dyDescent="0.3">
      <c r="A67" s="38">
        <v>12</v>
      </c>
      <c r="B67" s="4">
        <v>44276</v>
      </c>
      <c r="C67" s="29">
        <v>1293.21729429061</v>
      </c>
      <c r="D67" s="29">
        <v>588.61280881142477</v>
      </c>
      <c r="E67" s="29">
        <v>1564.568325837568</v>
      </c>
      <c r="F67" s="29">
        <v>1722.1394350000214</v>
      </c>
      <c r="G67" s="29">
        <v>1163.7202054292075</v>
      </c>
      <c r="H67" s="29">
        <v>912.9258481519812</v>
      </c>
      <c r="I67" s="29">
        <v>287.72403149211249</v>
      </c>
      <c r="J67" s="29">
        <v>679.45695052133919</v>
      </c>
      <c r="K67" s="29">
        <v>938.6039079557936</v>
      </c>
      <c r="L67" s="29">
        <v>9150.9688074900587</v>
      </c>
    </row>
    <row r="68" spans="1:12" x14ac:dyDescent="0.3">
      <c r="A68" s="38">
        <v>13</v>
      </c>
      <c r="B68" s="4">
        <v>44283</v>
      </c>
      <c r="C68" s="29">
        <v>1359.3957428611311</v>
      </c>
      <c r="D68" s="29">
        <v>615.59197241975335</v>
      </c>
      <c r="E68" s="29">
        <v>1687.2528802741526</v>
      </c>
      <c r="F68" s="29">
        <v>1733.9434838237053</v>
      </c>
      <c r="G68" s="29">
        <v>1180.4107190044538</v>
      </c>
      <c r="H68" s="29">
        <v>864.20686941665519</v>
      </c>
      <c r="I68" s="29">
        <v>283.93070764153862</v>
      </c>
      <c r="J68" s="29">
        <v>660.63403371563959</v>
      </c>
      <c r="K68" s="29">
        <v>867.54175893418267</v>
      </c>
      <c r="L68" s="29">
        <v>9252.9081680912132</v>
      </c>
    </row>
    <row r="69" spans="1:12" x14ac:dyDescent="0.3">
      <c r="A69" s="38">
        <v>14</v>
      </c>
      <c r="B69" s="4">
        <v>44290</v>
      </c>
      <c r="C69" s="29">
        <v>1408.0402624795568</v>
      </c>
      <c r="D69" s="29">
        <v>672.76353101427401</v>
      </c>
      <c r="E69" s="29">
        <v>1727.8751891449274</v>
      </c>
      <c r="F69" s="29">
        <v>1833.6331655348065</v>
      </c>
      <c r="G69" s="29">
        <v>1179.6431282784058</v>
      </c>
      <c r="H69" s="29">
        <v>897.6970257923806</v>
      </c>
      <c r="I69" s="29">
        <v>374.68502484332879</v>
      </c>
      <c r="J69" s="29">
        <v>695.0361872887521</v>
      </c>
      <c r="K69" s="29">
        <v>895.86051160885449</v>
      </c>
      <c r="L69" s="29">
        <v>9685.2340259852863</v>
      </c>
    </row>
    <row r="70" spans="1:12" x14ac:dyDescent="0.3">
      <c r="A70" s="38">
        <v>15</v>
      </c>
      <c r="B70" s="4">
        <v>44297</v>
      </c>
      <c r="C70" s="29">
        <v>1382.9087691427253</v>
      </c>
      <c r="D70" s="29">
        <v>627.20553158379835</v>
      </c>
      <c r="E70" s="29">
        <v>1704.4780849206395</v>
      </c>
      <c r="F70" s="29">
        <v>1790.3339235772441</v>
      </c>
      <c r="G70" s="29">
        <v>1178.4828648693851</v>
      </c>
      <c r="H70" s="29">
        <v>837.59678430123222</v>
      </c>
      <c r="I70" s="29">
        <v>361.79700615154917</v>
      </c>
      <c r="J70" s="29">
        <v>813.35557429838229</v>
      </c>
      <c r="K70" s="29">
        <v>990.12518484138945</v>
      </c>
      <c r="L70" s="29">
        <v>9686.2837236863452</v>
      </c>
    </row>
    <row r="71" spans="1:12" x14ac:dyDescent="0.3">
      <c r="A71" s="38">
        <v>16</v>
      </c>
      <c r="B71" s="4">
        <v>44304</v>
      </c>
      <c r="C71" s="29">
        <v>1353.573818539443</v>
      </c>
      <c r="D71" s="29">
        <v>748.63711434179527</v>
      </c>
      <c r="E71" s="29">
        <v>1713.4649872878185</v>
      </c>
      <c r="F71" s="29">
        <v>1735.4165204783817</v>
      </c>
      <c r="G71" s="29">
        <v>1222.1020998546705</v>
      </c>
      <c r="H71" s="29">
        <v>889.62915156212807</v>
      </c>
      <c r="I71" s="29">
        <v>347.86675877278356</v>
      </c>
      <c r="J71" s="29">
        <v>749.73945846456058</v>
      </c>
      <c r="K71" s="29">
        <v>878.27571215745252</v>
      </c>
      <c r="L71" s="29">
        <v>9638.7056214590339</v>
      </c>
    </row>
    <row r="72" spans="1:12" x14ac:dyDescent="0.3">
      <c r="A72" s="38">
        <v>17</v>
      </c>
      <c r="B72" s="4">
        <v>44311</v>
      </c>
      <c r="C72" s="29">
        <v>1342.510281672779</v>
      </c>
      <c r="D72" s="29">
        <v>745.6675126739558</v>
      </c>
      <c r="E72" s="29">
        <v>1759.3672624261808</v>
      </c>
      <c r="F72" s="29">
        <v>1764.2376985261233</v>
      </c>
      <c r="G72" s="29">
        <v>1136.1366605561457</v>
      </c>
      <c r="H72" s="29">
        <v>862.190644425139</v>
      </c>
      <c r="I72" s="29">
        <v>454.16366607213212</v>
      </c>
      <c r="J72" s="29">
        <v>777.64426193197176</v>
      </c>
      <c r="K72" s="29">
        <v>878.87934575056636</v>
      </c>
      <c r="L72" s="29">
        <v>9720.7973340349945</v>
      </c>
    </row>
    <row r="73" spans="1:12" x14ac:dyDescent="0.3">
      <c r="A73" s="38">
        <v>18</v>
      </c>
      <c r="B73" s="4">
        <v>44318</v>
      </c>
      <c r="C73" s="29">
        <v>1396.3981351059076</v>
      </c>
      <c r="D73" s="29">
        <v>802.93201106409674</v>
      </c>
      <c r="E73" s="29">
        <v>1801.2364868337584</v>
      </c>
      <c r="F73" s="29">
        <v>1826.3745135531015</v>
      </c>
      <c r="G73" s="29">
        <v>1227.8853893387941</v>
      </c>
      <c r="H73" s="29">
        <v>913.81240655836973</v>
      </c>
      <c r="I73" s="29">
        <v>462.13678319160613</v>
      </c>
      <c r="J73" s="29">
        <v>832.37872321018222</v>
      </c>
      <c r="K73" s="29">
        <v>1017.2950724702182</v>
      </c>
      <c r="L73" s="29">
        <v>10280.449521326034</v>
      </c>
    </row>
    <row r="74" spans="1:12" x14ac:dyDescent="0.3">
      <c r="A74" s="38">
        <v>19</v>
      </c>
      <c r="B74" s="4">
        <v>44325</v>
      </c>
      <c r="C74" s="29">
        <v>1437.2717881077253</v>
      </c>
      <c r="D74" s="29">
        <v>852.87862008878005</v>
      </c>
      <c r="E74" s="29">
        <v>1844.7386096799585</v>
      </c>
      <c r="F74" s="29">
        <v>1804.877073217941</v>
      </c>
      <c r="G74" s="29">
        <v>1224.7666102102617</v>
      </c>
      <c r="H74" s="29">
        <v>971.18971069248596</v>
      </c>
      <c r="I74" s="29">
        <v>534.06298171435947</v>
      </c>
      <c r="J74" s="29">
        <v>896.66746235423761</v>
      </c>
      <c r="K74" s="29">
        <v>1039.2653450723597</v>
      </c>
      <c r="L74" s="29">
        <v>10605.71820113811</v>
      </c>
    </row>
    <row r="75" spans="1:12" x14ac:dyDescent="0.3">
      <c r="A75" s="38">
        <v>20</v>
      </c>
      <c r="B75" s="4">
        <v>44332</v>
      </c>
      <c r="C75" s="29">
        <v>1376.8732080354598</v>
      </c>
      <c r="D75" s="29">
        <v>896.21460131066476</v>
      </c>
      <c r="E75" s="29">
        <v>2075.1433159388316</v>
      </c>
      <c r="F75" s="29">
        <v>1842.8444194051231</v>
      </c>
      <c r="G75" s="29">
        <v>1221.6992031250147</v>
      </c>
      <c r="H75" s="29">
        <v>908.46268929278688</v>
      </c>
      <c r="I75" s="29">
        <v>502.55966309717871</v>
      </c>
      <c r="J75" s="29">
        <v>887.92116809318327</v>
      </c>
      <c r="K75" s="29">
        <v>980.64956308479236</v>
      </c>
      <c r="L75" s="29">
        <v>10692.367831383035</v>
      </c>
    </row>
    <row r="76" spans="1:12" x14ac:dyDescent="0.3">
      <c r="A76" s="38">
        <v>21</v>
      </c>
      <c r="B76" s="4">
        <v>44339</v>
      </c>
      <c r="C76" s="29">
        <v>1410.7759520140839</v>
      </c>
      <c r="D76" s="29">
        <v>920.87619665363968</v>
      </c>
      <c r="E76" s="29">
        <v>2133.9654020022554</v>
      </c>
      <c r="F76" s="29">
        <v>1827.0378946568271</v>
      </c>
      <c r="G76" s="29">
        <v>1180.219230120807</v>
      </c>
      <c r="H76" s="29">
        <v>984.25947764382454</v>
      </c>
      <c r="I76" s="29">
        <v>541.31863747502416</v>
      </c>
      <c r="J76" s="29">
        <v>1003.9780354345819</v>
      </c>
      <c r="K76" s="29">
        <v>1113.3248118933145</v>
      </c>
      <c r="L76" s="29">
        <v>11115.755637894359</v>
      </c>
    </row>
    <row r="77" spans="1:12" x14ac:dyDescent="0.3">
      <c r="A77" s="38">
        <v>22</v>
      </c>
      <c r="B77" s="4">
        <v>44346</v>
      </c>
      <c r="C77" s="29">
        <v>1545.5750135499302</v>
      </c>
      <c r="D77" s="29">
        <v>947.89943400209381</v>
      </c>
      <c r="E77" s="29">
        <v>2563.5921840660176</v>
      </c>
      <c r="F77" s="29">
        <v>2055.8744680009095</v>
      </c>
      <c r="G77" s="29">
        <v>1426.4028630850805</v>
      </c>
      <c r="H77" s="29">
        <v>1098.7432177833657</v>
      </c>
      <c r="I77" s="29">
        <v>595.69306775394432</v>
      </c>
      <c r="J77" s="29">
        <v>1048.4801212601358</v>
      </c>
      <c r="K77" s="29">
        <v>1049.5546998079599</v>
      </c>
      <c r="L77" s="29">
        <v>12331.815069309436</v>
      </c>
    </row>
    <row r="78" spans="1:12" x14ac:dyDescent="0.3">
      <c r="A78" s="38">
        <v>23</v>
      </c>
      <c r="B78" s="4">
        <v>44353</v>
      </c>
      <c r="C78" s="29">
        <v>1605.0566768024669</v>
      </c>
      <c r="D78" s="29">
        <v>993.39682474257961</v>
      </c>
      <c r="E78" s="29">
        <v>2824.4274115661456</v>
      </c>
      <c r="F78" s="29">
        <v>2008.3244895590783</v>
      </c>
      <c r="G78" s="29">
        <v>1543.2021754064576</v>
      </c>
      <c r="H78" s="29">
        <v>1199.4464926019884</v>
      </c>
      <c r="I78" s="29">
        <v>545.71902514160433</v>
      </c>
      <c r="J78" s="29">
        <v>1115.8715273186708</v>
      </c>
      <c r="K78" s="29">
        <v>1215.8648151154712</v>
      </c>
      <c r="L78" s="29">
        <v>13051.309438254462</v>
      </c>
    </row>
    <row r="79" spans="1:12" x14ac:dyDescent="0.3">
      <c r="A79" s="38">
        <v>24</v>
      </c>
      <c r="B79" s="4">
        <v>44360</v>
      </c>
      <c r="C79" s="29">
        <v>1425.6292771801982</v>
      </c>
      <c r="D79" s="29">
        <v>867.86352730320687</v>
      </c>
      <c r="E79" s="29">
        <v>3456.8568680974145</v>
      </c>
      <c r="F79" s="29">
        <v>1940.9436177256953</v>
      </c>
      <c r="G79" s="29">
        <v>1435.5071951287919</v>
      </c>
      <c r="H79" s="29">
        <v>1105.8598664806193</v>
      </c>
      <c r="I79" s="29">
        <v>436.26941544691283</v>
      </c>
      <c r="J79" s="29">
        <v>991.04199020554847</v>
      </c>
      <c r="K79" s="29">
        <v>1131.2722895317311</v>
      </c>
      <c r="L79" s="29">
        <v>12791.244047100117</v>
      </c>
    </row>
    <row r="80" spans="1:12" x14ac:dyDescent="0.3">
      <c r="A80" s="38">
        <v>25</v>
      </c>
      <c r="B80" s="4">
        <v>44367</v>
      </c>
      <c r="C80" s="29">
        <v>1608.4945516741113</v>
      </c>
      <c r="D80" s="29">
        <v>813.14997598383854</v>
      </c>
      <c r="E80" s="29">
        <v>4470.4038422303183</v>
      </c>
      <c r="F80" s="29">
        <v>2023.5433649655595</v>
      </c>
      <c r="G80" s="29">
        <v>1512.0769842686611</v>
      </c>
      <c r="H80" s="29">
        <v>1206.1171451603266</v>
      </c>
      <c r="I80" s="29">
        <v>433.81751289807437</v>
      </c>
      <c r="J80" s="29">
        <v>1228.8756459637257</v>
      </c>
      <c r="K80" s="29">
        <v>1348.80231777634</v>
      </c>
      <c r="L80" s="29">
        <v>14645.281340920956</v>
      </c>
    </row>
    <row r="81" spans="1:12" x14ac:dyDescent="0.3">
      <c r="A81" s="38">
        <v>26</v>
      </c>
      <c r="B81" s="4">
        <v>44374</v>
      </c>
      <c r="C81" s="29">
        <v>1630.3601160562594</v>
      </c>
      <c r="D81" s="29">
        <v>856.08459245621634</v>
      </c>
      <c r="E81" s="29">
        <v>5332.9449239816604</v>
      </c>
      <c r="F81" s="29">
        <v>2053.3306873363299</v>
      </c>
      <c r="G81" s="29">
        <v>1841.2929558726537</v>
      </c>
      <c r="H81" s="29">
        <v>1351.2808284001969</v>
      </c>
      <c r="I81" s="29">
        <v>454.23780082701199</v>
      </c>
      <c r="J81" s="29">
        <v>1291.2611203884499</v>
      </c>
      <c r="K81" s="29">
        <v>1490.9863829751562</v>
      </c>
      <c r="L81" s="29">
        <v>16301.779408293938</v>
      </c>
    </row>
    <row r="82" spans="1:12" x14ac:dyDescent="0.3">
      <c r="A82" s="38">
        <v>27</v>
      </c>
      <c r="B82" s="4">
        <v>44381</v>
      </c>
      <c r="C82" s="29">
        <v>1767.4014308301028</v>
      </c>
      <c r="D82" s="29">
        <v>895.58059030224376</v>
      </c>
      <c r="E82" s="29">
        <v>5520.0823754370085</v>
      </c>
      <c r="F82" s="29">
        <v>2229.7891505189582</v>
      </c>
      <c r="G82" s="29">
        <v>2381.2861988723648</v>
      </c>
      <c r="H82" s="29">
        <v>1588.4073636324065</v>
      </c>
      <c r="I82" s="29">
        <v>448.68684710386407</v>
      </c>
      <c r="J82" s="29">
        <v>1445.6766883952682</v>
      </c>
      <c r="K82" s="29">
        <v>1712.4872999698712</v>
      </c>
      <c r="L82" s="29">
        <v>17989.397945062086</v>
      </c>
    </row>
    <row r="83" spans="1:12" x14ac:dyDescent="0.3">
      <c r="A83" s="38">
        <v>28</v>
      </c>
      <c r="B83" s="4">
        <v>44388</v>
      </c>
      <c r="C83" s="29">
        <v>2040.921742794284</v>
      </c>
      <c r="D83" s="29">
        <v>928.47783983687236</v>
      </c>
      <c r="E83" s="29">
        <v>5385.2369511692914</v>
      </c>
      <c r="F83" s="29">
        <v>2782.6275498594341</v>
      </c>
      <c r="G83" s="29">
        <v>2789.2372377297588</v>
      </c>
      <c r="H83" s="29">
        <v>1850.7750568369302</v>
      </c>
      <c r="I83" s="29">
        <v>524.43814539850302</v>
      </c>
      <c r="J83" s="29">
        <v>1639.5621866624479</v>
      </c>
      <c r="K83" s="29">
        <v>1967.1141917566611</v>
      </c>
      <c r="L83" s="29">
        <v>19908.390902044179</v>
      </c>
    </row>
    <row r="84" spans="1:12" x14ac:dyDescent="0.3">
      <c r="A84" s="38">
        <v>29</v>
      </c>
      <c r="B84" s="4">
        <v>44395</v>
      </c>
      <c r="C84" s="29">
        <v>2099.2281268980028</v>
      </c>
      <c r="D84" s="29">
        <v>970.02066852573444</v>
      </c>
      <c r="E84" s="29">
        <v>4444.3718475977548</v>
      </c>
      <c r="F84" s="29">
        <v>2979.6349359247124</v>
      </c>
      <c r="G84" s="29">
        <v>2805.5364183213096</v>
      </c>
      <c r="H84" s="29">
        <v>1915.1915844591797</v>
      </c>
      <c r="I84" s="29">
        <v>482.83190060210336</v>
      </c>
      <c r="J84" s="29">
        <v>1675.7533951852724</v>
      </c>
      <c r="K84" s="29">
        <v>2139.0466206083502</v>
      </c>
      <c r="L84" s="29">
        <v>19511.615498122421</v>
      </c>
    </row>
    <row r="85" spans="1:12" x14ac:dyDescent="0.3">
      <c r="A85" s="38">
        <v>30</v>
      </c>
      <c r="B85" s="4">
        <v>44402</v>
      </c>
      <c r="C85" s="29">
        <v>1842.8874696986402</v>
      </c>
      <c r="D85" s="29">
        <v>989.79076780732771</v>
      </c>
      <c r="E85" s="29">
        <v>3719.1637956619875</v>
      </c>
      <c r="F85" s="29">
        <v>3040.4258316578853</v>
      </c>
      <c r="G85" s="29">
        <v>2490.6754164165623</v>
      </c>
      <c r="H85" s="29">
        <v>1729.973737777897</v>
      </c>
      <c r="I85" s="29">
        <v>465.58543087336091</v>
      </c>
      <c r="J85" s="29">
        <v>1336.9675328960229</v>
      </c>
      <c r="K85" s="29">
        <v>2254.0159648229564</v>
      </c>
      <c r="L85" s="29">
        <v>17869.485947612644</v>
      </c>
    </row>
    <row r="86" spans="1:12" x14ac:dyDescent="0.3">
      <c r="A86" s="38">
        <v>31</v>
      </c>
      <c r="B86" s="4">
        <v>44409</v>
      </c>
      <c r="C86" s="29">
        <v>1976.1288195793795</v>
      </c>
      <c r="D86" s="29">
        <v>872.11689225195039</v>
      </c>
      <c r="E86" s="29">
        <v>2894.6388057137247</v>
      </c>
      <c r="F86" s="29">
        <v>2893.9704441600552</v>
      </c>
      <c r="G86" s="29">
        <v>1987.8647430827909</v>
      </c>
      <c r="H86" s="29">
        <v>1491.1871811222788</v>
      </c>
      <c r="I86" s="29">
        <v>444.57409603513958</v>
      </c>
      <c r="J86" s="29">
        <v>1207.2114353570591</v>
      </c>
      <c r="K86" s="29">
        <v>2279.5616221442069</v>
      </c>
      <c r="L86" s="29">
        <v>16047.254039446587</v>
      </c>
    </row>
    <row r="87" spans="1:12" x14ac:dyDescent="0.3">
      <c r="A87" s="38">
        <v>32</v>
      </c>
      <c r="B87" s="4">
        <v>44416</v>
      </c>
      <c r="C87" s="29">
        <v>1907.0898396451619</v>
      </c>
      <c r="D87" s="29">
        <v>795.14931502059017</v>
      </c>
      <c r="E87" s="29">
        <v>2450.3320446405755</v>
      </c>
      <c r="F87" s="29">
        <v>2863.1151428737594</v>
      </c>
      <c r="G87" s="29">
        <v>1522.5096567014639</v>
      </c>
      <c r="H87" s="29">
        <v>1285.3618475436024</v>
      </c>
      <c r="I87" s="29">
        <v>439.90139096034136</v>
      </c>
      <c r="J87" s="29">
        <v>1022.9310149148858</v>
      </c>
      <c r="K87" s="29">
        <v>2124.6398835716582</v>
      </c>
      <c r="L87" s="29">
        <v>14411.030135872039</v>
      </c>
    </row>
    <row r="88" spans="1:12" x14ac:dyDescent="0.3">
      <c r="A88" s="38">
        <v>33</v>
      </c>
      <c r="B88" s="4">
        <v>44423</v>
      </c>
      <c r="C88" s="29">
        <v>2129.4507066016349</v>
      </c>
      <c r="D88" s="29">
        <v>873.70920413506087</v>
      </c>
      <c r="E88" s="29">
        <v>2151.2748403535825</v>
      </c>
      <c r="F88" s="29">
        <v>3084.3036321185245</v>
      </c>
      <c r="G88" s="29">
        <v>1513.170881576694</v>
      </c>
      <c r="H88" s="29">
        <v>1237.8963375108106</v>
      </c>
      <c r="I88" s="29">
        <v>493.29271113552193</v>
      </c>
      <c r="J88" s="29">
        <v>1028.8722945107943</v>
      </c>
      <c r="K88" s="29">
        <v>2066.6824132106758</v>
      </c>
      <c r="L88" s="29">
        <v>14578.653021153299</v>
      </c>
    </row>
    <row r="89" spans="1:12" x14ac:dyDescent="0.3">
      <c r="A89" s="38">
        <v>34</v>
      </c>
      <c r="B89" s="4">
        <v>44430</v>
      </c>
      <c r="C89" s="29">
        <v>2189.1855833714421</v>
      </c>
      <c r="D89" s="29">
        <v>816.79289265465968</v>
      </c>
      <c r="E89" s="29">
        <v>1919.0788815193041</v>
      </c>
      <c r="F89" s="29">
        <v>2939.6545224767142</v>
      </c>
      <c r="G89" s="29">
        <v>1359.7268963499769</v>
      </c>
      <c r="H89" s="29">
        <v>1288.5480618770196</v>
      </c>
      <c r="I89" s="29">
        <v>444.67274623918388</v>
      </c>
      <c r="J89" s="29">
        <v>907.17835611033763</v>
      </c>
      <c r="K89" s="29">
        <v>1816.7070777922186</v>
      </c>
      <c r="L89" s="29">
        <v>13681.545018390858</v>
      </c>
    </row>
    <row r="90" spans="1:12" x14ac:dyDescent="0.3">
      <c r="A90" s="38">
        <v>35</v>
      </c>
      <c r="B90" s="4">
        <v>44437</v>
      </c>
      <c r="C90" s="29">
        <v>2157.4390306844971</v>
      </c>
      <c r="D90" s="29">
        <v>813.13231285033316</v>
      </c>
      <c r="E90" s="29">
        <v>1866.6419983443775</v>
      </c>
      <c r="F90" s="29">
        <v>2924.0196718016596</v>
      </c>
      <c r="G90" s="29">
        <v>1344.4972373990229</v>
      </c>
      <c r="H90" s="29">
        <v>1075.1530413836522</v>
      </c>
      <c r="I90" s="29">
        <v>459.32130995189226</v>
      </c>
      <c r="J90" s="29">
        <v>915.26446291041339</v>
      </c>
      <c r="K90" s="29">
        <v>1748.5579266403631</v>
      </c>
      <c r="L90" s="29">
        <v>13304.02699196621</v>
      </c>
    </row>
    <row r="91" spans="1:12" x14ac:dyDescent="0.3">
      <c r="A91" s="38">
        <v>36</v>
      </c>
      <c r="B91" s="4">
        <v>44444</v>
      </c>
      <c r="C91" s="29">
        <v>2104.5328814518548</v>
      </c>
      <c r="D91" s="29">
        <v>713.709192011097</v>
      </c>
      <c r="E91" s="29">
        <v>1725.0666797367321</v>
      </c>
      <c r="F91" s="29">
        <v>2575.6414493737516</v>
      </c>
      <c r="G91" s="29">
        <v>1232.2333596696149</v>
      </c>
      <c r="H91" s="29">
        <v>1039.5679158751211</v>
      </c>
      <c r="I91" s="29">
        <v>446.72114832973773</v>
      </c>
      <c r="J91" s="29">
        <v>794.1013388282712</v>
      </c>
      <c r="K91" s="29">
        <v>1533.1506850445835</v>
      </c>
      <c r="L91" s="29">
        <v>12164.724650320763</v>
      </c>
    </row>
    <row r="92" spans="1:12" x14ac:dyDescent="0.3">
      <c r="A92" s="38">
        <v>37</v>
      </c>
      <c r="B92" s="4">
        <v>44451</v>
      </c>
      <c r="C92" s="29">
        <v>1745.3819083913199</v>
      </c>
      <c r="D92" s="29">
        <v>654.85285075323611</v>
      </c>
      <c r="E92" s="29">
        <v>1700.7235390752339</v>
      </c>
      <c r="F92" s="29">
        <v>2151.3991092370161</v>
      </c>
      <c r="G92" s="29">
        <v>1281.0197014200135</v>
      </c>
      <c r="H92" s="29">
        <v>941.19808325448798</v>
      </c>
      <c r="I92" s="29">
        <v>394.66957059047922</v>
      </c>
      <c r="J92" s="29">
        <v>712.68814846152634</v>
      </c>
      <c r="K92" s="29">
        <v>1200.110297401734</v>
      </c>
      <c r="L92" s="29">
        <v>10782.04320858505</v>
      </c>
    </row>
    <row r="93" spans="1:12" x14ac:dyDescent="0.3">
      <c r="A93" s="38">
        <v>38</v>
      </c>
      <c r="B93" s="4">
        <v>44458</v>
      </c>
      <c r="C93" s="29">
        <v>1697.1134128007293</v>
      </c>
      <c r="D93" s="29">
        <v>616.92297477301281</v>
      </c>
      <c r="E93" s="29">
        <v>1628.4267750592385</v>
      </c>
      <c r="F93" s="29">
        <v>2141.5777484069226</v>
      </c>
      <c r="G93" s="29">
        <v>1228.4767552563603</v>
      </c>
      <c r="H93" s="29">
        <v>942.33091412229714</v>
      </c>
      <c r="I93" s="29">
        <v>421.40688621221875</v>
      </c>
      <c r="J93" s="29">
        <v>682.43817544916692</v>
      </c>
      <c r="K93" s="29">
        <v>1034.1658243723318</v>
      </c>
      <c r="L93" s="29">
        <v>10392.859466452277</v>
      </c>
    </row>
    <row r="94" spans="1:12" x14ac:dyDescent="0.3">
      <c r="A94" s="98" t="s">
        <v>169</v>
      </c>
      <c r="B94" s="99"/>
      <c r="C94" s="30">
        <f>SUM(C3:C93)</f>
        <v>162254.9358389586</v>
      </c>
      <c r="D94" s="30">
        <f t="shared" ref="D94:L94" si="0">SUM(D3:D93)</f>
        <v>61427.917881612288</v>
      </c>
      <c r="E94" s="30">
        <f t="shared" si="0"/>
        <v>190578.13229758031</v>
      </c>
      <c r="F94" s="30">
        <f t="shared" si="0"/>
        <v>200903.89541839593</v>
      </c>
      <c r="G94" s="30">
        <f t="shared" si="0"/>
        <v>123623.44499715648</v>
      </c>
      <c r="H94" s="30">
        <f t="shared" si="0"/>
        <v>89791.115682075266</v>
      </c>
      <c r="I94" s="30">
        <f t="shared" si="0"/>
        <v>31379.864256448553</v>
      </c>
      <c r="J94" s="30">
        <f t="shared" si="0"/>
        <v>72723.546944049158</v>
      </c>
      <c r="K94" s="30">
        <f t="shared" si="0"/>
        <v>108368.20678246413</v>
      </c>
      <c r="L94" s="30">
        <f t="shared" si="0"/>
        <v>1041051.0574137404</v>
      </c>
    </row>
    <row r="95" spans="1:12" ht="16.2" customHeight="1" x14ac:dyDescent="0.3">
      <c r="A95" s="94" t="s">
        <v>8</v>
      </c>
      <c r="B95" s="95"/>
      <c r="C95" s="95"/>
      <c r="D95" s="95"/>
      <c r="E95" s="95"/>
      <c r="F95" s="95"/>
      <c r="G95" s="95"/>
      <c r="H95" s="95"/>
      <c r="I95" s="95"/>
      <c r="J95" s="95"/>
      <c r="K95" s="95"/>
      <c r="L95" s="95"/>
    </row>
    <row r="96" spans="1:12" x14ac:dyDescent="0.3">
      <c r="A96" s="100" t="s">
        <v>171</v>
      </c>
      <c r="B96" s="101"/>
      <c r="C96" s="31">
        <v>42317.943929613721</v>
      </c>
      <c r="D96" s="31">
        <v>14592.445203560153</v>
      </c>
      <c r="E96" s="31">
        <v>55108.233413194779</v>
      </c>
      <c r="F96" s="31">
        <v>53502.930823644812</v>
      </c>
      <c r="G96" s="31">
        <v>26908.281389975655</v>
      </c>
      <c r="H96" s="31">
        <v>20406.465731982546</v>
      </c>
      <c r="I96" s="31">
        <v>6871.3424624794097</v>
      </c>
      <c r="J96" s="31">
        <v>15069.229005506315</v>
      </c>
      <c r="K96" s="31">
        <v>26980.993129301267</v>
      </c>
      <c r="L96" s="31">
        <v>261757.8650892587</v>
      </c>
    </row>
  </sheetData>
  <mergeCells count="5">
    <mergeCell ref="A95:L95"/>
    <mergeCell ref="C1:L1"/>
    <mergeCell ref="A1:B2"/>
    <mergeCell ref="A94:B94"/>
    <mergeCell ref="A96:B96"/>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96"/>
  <sheetViews>
    <sheetView workbookViewId="0">
      <selection sqref="A1:B2"/>
    </sheetView>
  </sheetViews>
  <sheetFormatPr defaultRowHeight="14.4" x14ac:dyDescent="0.3"/>
  <cols>
    <col min="1" max="1" width="4.21875" customWidth="1"/>
    <col min="2" max="2" width="15.8867187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89" t="s">
        <v>23</v>
      </c>
      <c r="B1" s="90"/>
      <c r="C1" s="105" t="s">
        <v>162</v>
      </c>
      <c r="D1" s="106"/>
      <c r="E1" s="106"/>
      <c r="F1" s="106"/>
      <c r="G1" s="106"/>
      <c r="H1" s="106"/>
      <c r="I1" s="106"/>
      <c r="J1" s="107"/>
    </row>
    <row r="2" spans="1:10" ht="24" customHeight="1" x14ac:dyDescent="0.3">
      <c r="A2" s="91"/>
      <c r="B2" s="92"/>
      <c r="C2" s="2" t="s">
        <v>3</v>
      </c>
      <c r="D2" s="2" t="s">
        <v>4</v>
      </c>
      <c r="E2" s="2" t="s">
        <v>5</v>
      </c>
      <c r="F2" s="2" t="s">
        <v>6</v>
      </c>
      <c r="G2" s="2" t="s">
        <v>7</v>
      </c>
      <c r="H2" s="2" t="s">
        <v>0</v>
      </c>
      <c r="I2" s="2" t="s">
        <v>1</v>
      </c>
      <c r="J2" s="2" t="s">
        <v>2</v>
      </c>
    </row>
    <row r="3" spans="1:10" x14ac:dyDescent="0.3">
      <c r="A3" s="29">
        <v>1</v>
      </c>
      <c r="B3" s="4">
        <v>43828</v>
      </c>
      <c r="C3" s="29">
        <v>154.42737274472694</v>
      </c>
      <c r="D3" s="29">
        <v>496.13813048595426</v>
      </c>
      <c r="E3" s="29">
        <v>375.91121772498121</v>
      </c>
      <c r="F3" s="29">
        <v>418.06105990012196</v>
      </c>
      <c r="G3" s="29">
        <v>419.92488098144042</v>
      </c>
      <c r="H3" s="29">
        <v>166.24630920145248</v>
      </c>
      <c r="I3" s="29">
        <v>209.35059701249594</v>
      </c>
      <c r="J3" s="29">
        <v>336.20377691071189</v>
      </c>
    </row>
    <row r="4" spans="1:10" x14ac:dyDescent="0.3">
      <c r="A4" s="32">
        <v>2</v>
      </c>
      <c r="B4" s="4">
        <v>43835</v>
      </c>
      <c r="C4" s="29">
        <v>142.68106464102408</v>
      </c>
      <c r="D4" s="29">
        <v>523.88314503208244</v>
      </c>
      <c r="E4" s="29">
        <v>423.08394163359117</v>
      </c>
      <c r="F4" s="29">
        <v>410.44070574938246</v>
      </c>
      <c r="G4" s="29">
        <v>423.58038504062148</v>
      </c>
      <c r="H4" s="29">
        <v>123.8955393356065</v>
      </c>
      <c r="I4" s="29">
        <v>174.6819573561549</v>
      </c>
      <c r="J4" s="29">
        <v>362.55404553770461</v>
      </c>
    </row>
    <row r="5" spans="1:10" x14ac:dyDescent="0.3">
      <c r="A5" s="29">
        <v>3</v>
      </c>
      <c r="B5" s="4">
        <v>43842</v>
      </c>
      <c r="C5" s="29">
        <v>136.36397987688724</v>
      </c>
      <c r="D5" s="29">
        <v>500.2046964448308</v>
      </c>
      <c r="E5" s="29">
        <v>404.28623537572207</v>
      </c>
      <c r="F5" s="29">
        <v>428.92178908802509</v>
      </c>
      <c r="G5" s="29">
        <v>402.05277273839744</v>
      </c>
      <c r="H5" s="29">
        <v>124.25332697638592</v>
      </c>
      <c r="I5" s="29">
        <v>214.18050419487491</v>
      </c>
      <c r="J5" s="29">
        <v>301.89752290158003</v>
      </c>
    </row>
    <row r="6" spans="1:10" x14ac:dyDescent="0.3">
      <c r="A6" s="29">
        <v>4</v>
      </c>
      <c r="B6" s="4">
        <v>43849</v>
      </c>
      <c r="C6" s="29">
        <v>149.18697362888344</v>
      </c>
      <c r="D6" s="29">
        <v>502.87255780698706</v>
      </c>
      <c r="E6" s="29">
        <v>385.72870392861046</v>
      </c>
      <c r="F6" s="29">
        <v>360.0953596924025</v>
      </c>
      <c r="G6" s="29">
        <v>414.69518514506797</v>
      </c>
      <c r="H6" s="29">
        <v>121.91631540054627</v>
      </c>
      <c r="I6" s="29">
        <v>162.82921642422201</v>
      </c>
      <c r="J6" s="29">
        <v>305.3036120538427</v>
      </c>
    </row>
    <row r="7" spans="1:10" x14ac:dyDescent="0.3">
      <c r="A7" s="29">
        <v>5</v>
      </c>
      <c r="B7" s="4">
        <v>43856</v>
      </c>
      <c r="C7" s="29">
        <v>124.26116796546508</v>
      </c>
      <c r="D7" s="29">
        <v>541.69415859686035</v>
      </c>
      <c r="E7" s="29">
        <v>485.6907129289126</v>
      </c>
      <c r="F7" s="29">
        <v>350.01195907777321</v>
      </c>
      <c r="G7" s="29">
        <v>466.16276494050453</v>
      </c>
      <c r="H7" s="29">
        <v>103.39821995024866</v>
      </c>
      <c r="I7" s="29">
        <v>185.86822969271367</v>
      </c>
      <c r="J7" s="29">
        <v>328.61707853618896</v>
      </c>
    </row>
    <row r="8" spans="1:10" x14ac:dyDescent="0.3">
      <c r="A8" s="29">
        <v>6</v>
      </c>
      <c r="B8" s="4">
        <v>43863</v>
      </c>
      <c r="C8" s="29">
        <v>179.77721879899684</v>
      </c>
      <c r="D8" s="29">
        <v>577.3195740395056</v>
      </c>
      <c r="E8" s="29">
        <v>427.39297843465522</v>
      </c>
      <c r="F8" s="29">
        <v>435.82800179700621</v>
      </c>
      <c r="G8" s="29">
        <v>428.78080669299538</v>
      </c>
      <c r="H8" s="29">
        <v>161.82534777716211</v>
      </c>
      <c r="I8" s="29">
        <v>202.22688048905928</v>
      </c>
      <c r="J8" s="29">
        <v>328.39827597282999</v>
      </c>
    </row>
    <row r="9" spans="1:10" x14ac:dyDescent="0.3">
      <c r="A9" s="29">
        <v>7</v>
      </c>
      <c r="B9" s="4">
        <v>43870</v>
      </c>
      <c r="C9" s="29">
        <v>160.93619564808506</v>
      </c>
      <c r="D9" s="29">
        <v>499.55024899662476</v>
      </c>
      <c r="E9" s="29">
        <v>378.65232216551215</v>
      </c>
      <c r="F9" s="29">
        <v>391.95144972240928</v>
      </c>
      <c r="G9" s="29">
        <v>381.40706836388807</v>
      </c>
      <c r="H9" s="29">
        <v>146.32728472780224</v>
      </c>
      <c r="I9" s="29">
        <v>190.76879689528388</v>
      </c>
      <c r="J9" s="29">
        <v>355.53894774999094</v>
      </c>
    </row>
    <row r="10" spans="1:10" x14ac:dyDescent="0.3">
      <c r="A10" s="29">
        <v>8</v>
      </c>
      <c r="B10" s="4">
        <v>43877</v>
      </c>
      <c r="C10" s="29">
        <v>133.07882793224758</v>
      </c>
      <c r="D10" s="29">
        <v>471.62952288563474</v>
      </c>
      <c r="E10" s="29">
        <v>376.44692795593988</v>
      </c>
      <c r="F10" s="29">
        <v>437.19780121183879</v>
      </c>
      <c r="G10" s="29">
        <v>421.74517607370387</v>
      </c>
      <c r="H10" s="29">
        <v>144.90694915088039</v>
      </c>
      <c r="I10" s="29">
        <v>172.26645668408247</v>
      </c>
      <c r="J10" s="29">
        <v>383.40529330367178</v>
      </c>
    </row>
    <row r="11" spans="1:10" x14ac:dyDescent="0.3">
      <c r="A11" s="29">
        <v>9</v>
      </c>
      <c r="B11" s="4">
        <v>43884</v>
      </c>
      <c r="C11" s="29">
        <v>118.99858585956937</v>
      </c>
      <c r="D11" s="29">
        <v>496.67335564211703</v>
      </c>
      <c r="E11" s="29">
        <v>429.74145266909306</v>
      </c>
      <c r="F11" s="29">
        <v>390.0587179101542</v>
      </c>
      <c r="G11" s="29">
        <v>424.3078168967881</v>
      </c>
      <c r="H11" s="29">
        <v>133.35775580190412</v>
      </c>
      <c r="I11" s="29">
        <v>160.78813265589389</v>
      </c>
      <c r="J11" s="29">
        <v>357.151271959464</v>
      </c>
    </row>
    <row r="12" spans="1:10" x14ac:dyDescent="0.3">
      <c r="A12" s="29">
        <v>10</v>
      </c>
      <c r="B12" s="4">
        <v>43891</v>
      </c>
      <c r="C12" s="29">
        <v>148.90286991688299</v>
      </c>
      <c r="D12" s="29">
        <v>524.16824308389835</v>
      </c>
      <c r="E12" s="29">
        <v>416.01755477925445</v>
      </c>
      <c r="F12" s="29">
        <v>400.65778392280686</v>
      </c>
      <c r="G12" s="29">
        <v>455.65275732741168</v>
      </c>
      <c r="H12" s="29">
        <v>130.39865849500899</v>
      </c>
      <c r="I12" s="29">
        <v>189.54141322712002</v>
      </c>
      <c r="J12" s="29">
        <v>364.84737331482745</v>
      </c>
    </row>
    <row r="13" spans="1:10" x14ac:dyDescent="0.3">
      <c r="A13" s="29">
        <v>11</v>
      </c>
      <c r="B13" s="4">
        <v>43898</v>
      </c>
      <c r="C13" s="29">
        <v>117.7649825718339</v>
      </c>
      <c r="D13" s="29">
        <v>509.14107391852781</v>
      </c>
      <c r="E13" s="29">
        <v>402.61833870421344</v>
      </c>
      <c r="F13" s="29">
        <v>382.75801112132319</v>
      </c>
      <c r="G13" s="29">
        <v>435.9879974821938</v>
      </c>
      <c r="H13" s="29">
        <v>135.94732698457835</v>
      </c>
      <c r="I13" s="29">
        <v>170.68084352122293</v>
      </c>
      <c r="J13" s="29">
        <v>359.20565632359626</v>
      </c>
    </row>
    <row r="14" spans="1:10" x14ac:dyDescent="0.3">
      <c r="A14" s="29">
        <v>12</v>
      </c>
      <c r="B14" s="4">
        <v>43905</v>
      </c>
      <c r="C14" s="29">
        <v>112.6829252201093</v>
      </c>
      <c r="D14" s="29">
        <v>493.13199289664527</v>
      </c>
      <c r="E14" s="29">
        <v>434.51947663060974</v>
      </c>
      <c r="F14" s="29">
        <v>382.28208539423474</v>
      </c>
      <c r="G14" s="29">
        <v>443.89874649192001</v>
      </c>
      <c r="H14" s="29">
        <v>117.03706772757687</v>
      </c>
      <c r="I14" s="29">
        <v>170.54018736036249</v>
      </c>
      <c r="J14" s="29">
        <v>379.67983954841714</v>
      </c>
    </row>
    <row r="15" spans="1:10" x14ac:dyDescent="0.3">
      <c r="A15" s="29">
        <v>13</v>
      </c>
      <c r="B15" s="4">
        <v>43912</v>
      </c>
      <c r="C15" s="29">
        <v>127.8237090647194</v>
      </c>
      <c r="D15" s="29">
        <v>546.75782561364349</v>
      </c>
      <c r="E15" s="29">
        <v>409.8954563993974</v>
      </c>
      <c r="F15" s="29">
        <v>387.94322965630772</v>
      </c>
      <c r="G15" s="29">
        <v>397.21584831508767</v>
      </c>
      <c r="H15" s="29">
        <v>137.66887739011389</v>
      </c>
      <c r="I15" s="29">
        <v>177.96070442403663</v>
      </c>
      <c r="J15" s="29">
        <v>332.66856062402132</v>
      </c>
    </row>
    <row r="16" spans="1:10" x14ac:dyDescent="0.3">
      <c r="A16" s="29">
        <v>14</v>
      </c>
      <c r="B16" s="4">
        <v>43919</v>
      </c>
      <c r="C16" s="29">
        <v>132.46249085953491</v>
      </c>
      <c r="D16" s="29">
        <v>527.4200840973275</v>
      </c>
      <c r="E16" s="29">
        <v>400.78915156488404</v>
      </c>
      <c r="F16" s="29">
        <v>376.5884897697922</v>
      </c>
      <c r="G16" s="29">
        <v>388.09235958062527</v>
      </c>
      <c r="H16" s="29">
        <v>127.26559161134126</v>
      </c>
      <c r="I16" s="29">
        <v>195.47223902684138</v>
      </c>
      <c r="J16" s="29">
        <v>325.69075993893961</v>
      </c>
    </row>
    <row r="17" spans="1:10" x14ac:dyDescent="0.3">
      <c r="A17" s="29">
        <v>15</v>
      </c>
      <c r="B17" s="4">
        <v>43926</v>
      </c>
      <c r="C17" s="29">
        <v>122.9695015270365</v>
      </c>
      <c r="D17" s="29">
        <v>569.87584741633827</v>
      </c>
      <c r="E17" s="29">
        <v>429.42610386894285</v>
      </c>
      <c r="F17" s="29">
        <v>351.99400077652035</v>
      </c>
      <c r="G17" s="29">
        <v>445.1832641279953</v>
      </c>
      <c r="H17" s="29">
        <v>121.89123641325462</v>
      </c>
      <c r="I17" s="29">
        <v>177.00909142888503</v>
      </c>
      <c r="J17" s="29">
        <v>309.30325213909532</v>
      </c>
    </row>
    <row r="18" spans="1:10" x14ac:dyDescent="0.3">
      <c r="A18" s="29">
        <v>16</v>
      </c>
      <c r="B18" s="4">
        <v>43933</v>
      </c>
      <c r="C18" s="29">
        <v>134.35400098077127</v>
      </c>
      <c r="D18" s="29">
        <v>476.79111073257093</v>
      </c>
      <c r="E18" s="29">
        <v>389.00061577441272</v>
      </c>
      <c r="F18" s="29">
        <v>387.88845561480923</v>
      </c>
      <c r="G18" s="29">
        <v>425.39804624687952</v>
      </c>
      <c r="H18" s="29">
        <v>152.08855431958341</v>
      </c>
      <c r="I18" s="29">
        <v>195.72706364407441</v>
      </c>
      <c r="J18" s="29">
        <v>282.23437039526937</v>
      </c>
    </row>
    <row r="19" spans="1:10" x14ac:dyDescent="0.3">
      <c r="A19" s="29">
        <v>17</v>
      </c>
      <c r="B19" s="4">
        <v>43940</v>
      </c>
      <c r="C19" s="29">
        <v>141.5474012696786</v>
      </c>
      <c r="D19" s="29">
        <v>515.60943785536551</v>
      </c>
      <c r="E19" s="29">
        <v>374.74560939217974</v>
      </c>
      <c r="F19" s="29">
        <v>363.81790590009257</v>
      </c>
      <c r="G19" s="29">
        <v>381.91515769121304</v>
      </c>
      <c r="H19" s="29">
        <v>114.91660435415884</v>
      </c>
      <c r="I19" s="29">
        <v>186.20065633905335</v>
      </c>
      <c r="J19" s="29">
        <v>330.27064882630691</v>
      </c>
    </row>
    <row r="20" spans="1:10" x14ac:dyDescent="0.3">
      <c r="A20" s="29">
        <v>18</v>
      </c>
      <c r="B20" s="4">
        <v>43947</v>
      </c>
      <c r="C20" s="29">
        <v>118.4390408629034</v>
      </c>
      <c r="D20" s="29">
        <v>479.01793738448009</v>
      </c>
      <c r="E20" s="29">
        <v>383.97634841345689</v>
      </c>
      <c r="F20" s="29">
        <v>350.39659781062676</v>
      </c>
      <c r="G20" s="29">
        <v>418.55447623580181</v>
      </c>
      <c r="H20" s="29">
        <v>101.5148793466733</v>
      </c>
      <c r="I20" s="29">
        <v>183.25517064040821</v>
      </c>
      <c r="J20" s="29">
        <v>326.04251521455467</v>
      </c>
    </row>
    <row r="21" spans="1:10" x14ac:dyDescent="0.3">
      <c r="A21" s="29">
        <v>19</v>
      </c>
      <c r="B21" s="4">
        <v>43954</v>
      </c>
      <c r="C21" s="29">
        <v>108.51677982052159</v>
      </c>
      <c r="D21" s="29">
        <v>535.58368947852432</v>
      </c>
      <c r="E21" s="29">
        <v>373.35126994901543</v>
      </c>
      <c r="F21" s="29">
        <v>373.10329476493422</v>
      </c>
      <c r="G21" s="29">
        <v>439.74968713848011</v>
      </c>
      <c r="H21" s="29">
        <v>112.76610735035493</v>
      </c>
      <c r="I21" s="29">
        <v>151.22543748690072</v>
      </c>
      <c r="J21" s="29">
        <v>347.49521537348681</v>
      </c>
    </row>
    <row r="22" spans="1:10" x14ac:dyDescent="0.3">
      <c r="A22" s="29">
        <v>20</v>
      </c>
      <c r="B22" s="4">
        <v>43961</v>
      </c>
      <c r="C22" s="29">
        <v>90.195138258710045</v>
      </c>
      <c r="D22" s="29">
        <v>593.79178509342819</v>
      </c>
      <c r="E22" s="29">
        <v>412.53004447413878</v>
      </c>
      <c r="F22" s="29">
        <v>397.88830245791212</v>
      </c>
      <c r="G22" s="29">
        <v>432.64011973416973</v>
      </c>
      <c r="H22" s="29">
        <v>128.78154918598398</v>
      </c>
      <c r="I22" s="29">
        <v>203.92555855619923</v>
      </c>
      <c r="J22" s="29">
        <v>312.58266394653526</v>
      </c>
    </row>
    <row r="23" spans="1:10" x14ac:dyDescent="0.3">
      <c r="A23" s="29">
        <v>21</v>
      </c>
      <c r="B23" s="4">
        <v>43968</v>
      </c>
      <c r="C23" s="29">
        <v>95.85428847585834</v>
      </c>
      <c r="D23" s="29">
        <v>786.58556973398095</v>
      </c>
      <c r="E23" s="29">
        <v>412.00600973389635</v>
      </c>
      <c r="F23" s="29">
        <v>361.56087406842113</v>
      </c>
      <c r="G23" s="29">
        <v>418.51080022431614</v>
      </c>
      <c r="H23" s="29">
        <v>139.24726880314691</v>
      </c>
      <c r="I23" s="29">
        <v>204.31740089237252</v>
      </c>
      <c r="J23" s="29">
        <v>383.51695407566143</v>
      </c>
    </row>
    <row r="24" spans="1:10" x14ac:dyDescent="0.3">
      <c r="A24" s="29">
        <v>22</v>
      </c>
      <c r="B24" s="4">
        <v>43975</v>
      </c>
      <c r="C24" s="29">
        <v>109.60473475970124</v>
      </c>
      <c r="D24" s="29">
        <v>827.52145960825362</v>
      </c>
      <c r="E24" s="29">
        <v>439.38900093504822</v>
      </c>
      <c r="F24" s="29">
        <v>340.88760076333608</v>
      </c>
      <c r="G24" s="29">
        <v>519.11175727269745</v>
      </c>
      <c r="H24" s="29">
        <v>144.01961477058936</v>
      </c>
      <c r="I24" s="29">
        <v>226.50242497737187</v>
      </c>
      <c r="J24" s="29">
        <v>394.6158850649374</v>
      </c>
    </row>
    <row r="25" spans="1:10" x14ac:dyDescent="0.3">
      <c r="A25" s="29">
        <v>23</v>
      </c>
      <c r="B25" s="4">
        <v>43982</v>
      </c>
      <c r="C25" s="29">
        <v>132.51760343271678</v>
      </c>
      <c r="D25" s="29">
        <v>890.84382192689372</v>
      </c>
      <c r="E25" s="29">
        <v>437.1654992467698</v>
      </c>
      <c r="F25" s="29">
        <v>383.63400974526428</v>
      </c>
      <c r="G25" s="29">
        <v>486.25472629747878</v>
      </c>
      <c r="H25" s="29">
        <v>148.82826889202016</v>
      </c>
      <c r="I25" s="29">
        <v>248.41068586595009</v>
      </c>
      <c r="J25" s="29">
        <v>356.2283593479504</v>
      </c>
    </row>
    <row r="26" spans="1:10" x14ac:dyDescent="0.3">
      <c r="A26" s="29">
        <v>24</v>
      </c>
      <c r="B26" s="4">
        <v>43989</v>
      </c>
      <c r="C26" s="29">
        <v>139.02718423725844</v>
      </c>
      <c r="D26" s="29">
        <v>980.54580984198287</v>
      </c>
      <c r="E26" s="29">
        <v>477.52701985533611</v>
      </c>
      <c r="F26" s="29">
        <v>412.37045840853045</v>
      </c>
      <c r="G26" s="29">
        <v>503.61965224356118</v>
      </c>
      <c r="H26" s="29">
        <v>167.78613708535084</v>
      </c>
      <c r="I26" s="29">
        <v>283.75735404670718</v>
      </c>
      <c r="J26" s="29">
        <v>387.30646759867483</v>
      </c>
    </row>
    <row r="27" spans="1:10" x14ac:dyDescent="0.3">
      <c r="A27" s="29">
        <v>25</v>
      </c>
      <c r="B27" s="4">
        <v>43996</v>
      </c>
      <c r="C27" s="29">
        <v>173.84727060745232</v>
      </c>
      <c r="D27" s="29">
        <v>996.48684042378591</v>
      </c>
      <c r="E27" s="29">
        <v>601.840968786747</v>
      </c>
      <c r="F27" s="29">
        <v>428.37351916763743</v>
      </c>
      <c r="G27" s="29">
        <v>752.30017776534226</v>
      </c>
      <c r="H27" s="29">
        <v>180.15254148899095</v>
      </c>
      <c r="I27" s="29">
        <v>363.5626071921422</v>
      </c>
      <c r="J27" s="29">
        <v>444.34206616243932</v>
      </c>
    </row>
    <row r="28" spans="1:10" x14ac:dyDescent="0.3">
      <c r="A28" s="29">
        <v>26</v>
      </c>
      <c r="B28" s="4">
        <v>44003</v>
      </c>
      <c r="C28" s="29">
        <v>262.13697618398294</v>
      </c>
      <c r="D28" s="29">
        <v>927.32156676032992</v>
      </c>
      <c r="E28" s="29">
        <v>697.09509481056614</v>
      </c>
      <c r="F28" s="29">
        <v>459.26609564295575</v>
      </c>
      <c r="G28" s="29">
        <v>955.46435176662305</v>
      </c>
      <c r="H28" s="29">
        <v>153.09833867502297</v>
      </c>
      <c r="I28" s="29">
        <v>434.01122386272931</v>
      </c>
      <c r="J28" s="29">
        <v>518.83615400816018</v>
      </c>
    </row>
    <row r="29" spans="1:10" x14ac:dyDescent="0.3">
      <c r="A29" s="29">
        <v>27</v>
      </c>
      <c r="B29" s="4">
        <v>44010</v>
      </c>
      <c r="C29" s="29">
        <v>281.49173516489037</v>
      </c>
      <c r="D29" s="29">
        <v>916.47056057304349</v>
      </c>
      <c r="E29" s="29">
        <v>844.4535332771411</v>
      </c>
      <c r="F29" s="29">
        <v>540.62533547386624</v>
      </c>
      <c r="G29" s="29">
        <v>1051.3185406161615</v>
      </c>
      <c r="H29" s="29">
        <v>155.18105074168415</v>
      </c>
      <c r="I29" s="29">
        <v>472.42475139158864</v>
      </c>
      <c r="J29" s="29">
        <v>561.22682808437878</v>
      </c>
    </row>
    <row r="30" spans="1:10" x14ac:dyDescent="0.3">
      <c r="A30" s="29">
        <v>28</v>
      </c>
      <c r="B30" s="4">
        <v>44017</v>
      </c>
      <c r="C30" s="29">
        <v>203.44102491330273</v>
      </c>
      <c r="D30" s="29">
        <v>907.2173539372925</v>
      </c>
      <c r="E30" s="29">
        <v>990.60205450183162</v>
      </c>
      <c r="F30" s="29">
        <v>570.70231486307182</v>
      </c>
      <c r="G30" s="29">
        <v>1162.6120837687872</v>
      </c>
      <c r="H30" s="29">
        <v>189.34232433735048</v>
      </c>
      <c r="I30" s="29">
        <v>499.55229289961608</v>
      </c>
      <c r="J30" s="29">
        <v>637.5134899710514</v>
      </c>
    </row>
    <row r="31" spans="1:10" x14ac:dyDescent="0.3">
      <c r="A31" s="29">
        <v>29</v>
      </c>
      <c r="B31" s="4">
        <v>44024</v>
      </c>
      <c r="C31" s="29">
        <v>328.72908329208076</v>
      </c>
      <c r="D31" s="29">
        <v>842.51801418105003</v>
      </c>
      <c r="E31" s="29">
        <v>1170.1664498061364</v>
      </c>
      <c r="F31" s="29">
        <v>828.1292214027402</v>
      </c>
      <c r="G31" s="29">
        <v>1297.6435924525517</v>
      </c>
      <c r="H31" s="29">
        <v>173.87974248441546</v>
      </c>
      <c r="I31" s="29">
        <v>493.11144657682246</v>
      </c>
      <c r="J31" s="29">
        <v>720.71993664450406</v>
      </c>
    </row>
    <row r="32" spans="1:10" x14ac:dyDescent="0.3">
      <c r="A32" s="29">
        <v>30</v>
      </c>
      <c r="B32" s="4">
        <v>44031</v>
      </c>
      <c r="C32" s="29">
        <v>307.55618465016215</v>
      </c>
      <c r="D32" s="29">
        <v>757.20401622157397</v>
      </c>
      <c r="E32" s="29">
        <v>1034.3034990867018</v>
      </c>
      <c r="F32" s="29">
        <v>960.31070257623514</v>
      </c>
      <c r="G32" s="29">
        <v>1019.1153441774454</v>
      </c>
      <c r="H32" s="29">
        <v>224.27692214744229</v>
      </c>
      <c r="I32" s="29">
        <v>434.77237520234996</v>
      </c>
      <c r="J32" s="29">
        <v>732.70058191112219</v>
      </c>
    </row>
    <row r="33" spans="1:10" x14ac:dyDescent="0.3">
      <c r="A33" s="29">
        <v>31</v>
      </c>
      <c r="B33" s="4">
        <v>44038</v>
      </c>
      <c r="C33" s="29">
        <v>187.68547453788665</v>
      </c>
      <c r="D33" s="29">
        <v>697.97775495212659</v>
      </c>
      <c r="E33" s="29">
        <v>877.16617744863129</v>
      </c>
      <c r="F33" s="29">
        <v>789.69814371294945</v>
      </c>
      <c r="G33" s="29">
        <v>906.60631156997863</v>
      </c>
      <c r="H33" s="29">
        <v>256.54455949660746</v>
      </c>
      <c r="I33" s="29">
        <v>363.24241315433147</v>
      </c>
      <c r="J33" s="29">
        <v>708.07192005660193</v>
      </c>
    </row>
    <row r="34" spans="1:10" x14ac:dyDescent="0.3">
      <c r="A34" s="29">
        <v>32</v>
      </c>
      <c r="B34" s="4">
        <v>44045</v>
      </c>
      <c r="C34" s="29">
        <v>211.31263423108439</v>
      </c>
      <c r="D34" s="29">
        <v>733.24505193126288</v>
      </c>
      <c r="E34" s="29">
        <v>728.12219326300999</v>
      </c>
      <c r="F34" s="29">
        <v>713.38402659795679</v>
      </c>
      <c r="G34" s="29">
        <v>705.01956872801622</v>
      </c>
      <c r="H34" s="29">
        <v>267.41676747500014</v>
      </c>
      <c r="I34" s="29">
        <v>324.88047866050545</v>
      </c>
      <c r="J34" s="29">
        <v>624.02440110679572</v>
      </c>
    </row>
    <row r="35" spans="1:10" x14ac:dyDescent="0.3">
      <c r="A35" s="29">
        <v>33</v>
      </c>
      <c r="B35" s="4">
        <v>44052</v>
      </c>
      <c r="C35" s="29">
        <v>176.62091789513681</v>
      </c>
      <c r="D35" s="29">
        <v>588.73008206974669</v>
      </c>
      <c r="E35" s="29">
        <v>626.07583486396038</v>
      </c>
      <c r="F35" s="29">
        <v>581.99462409634168</v>
      </c>
      <c r="G35" s="29">
        <v>648.048796140067</v>
      </c>
      <c r="H35" s="29">
        <v>268.96201655293606</v>
      </c>
      <c r="I35" s="29">
        <v>278.37274384751288</v>
      </c>
      <c r="J35" s="29">
        <v>500.93740856375308</v>
      </c>
    </row>
    <row r="36" spans="1:10" x14ac:dyDescent="0.3">
      <c r="A36" s="29">
        <v>34</v>
      </c>
      <c r="B36" s="4">
        <v>44059</v>
      </c>
      <c r="C36" s="29">
        <v>151.74186562977678</v>
      </c>
      <c r="D36" s="29">
        <v>645.35034470543519</v>
      </c>
      <c r="E36" s="29">
        <v>554.32429475798358</v>
      </c>
      <c r="F36" s="29">
        <v>546.80981405393004</v>
      </c>
      <c r="G36" s="29">
        <v>604.38379425203436</v>
      </c>
      <c r="H36" s="29">
        <v>261.51079226919489</v>
      </c>
      <c r="I36" s="29">
        <v>277.85004666599502</v>
      </c>
      <c r="J36" s="29">
        <v>479.36674395749583</v>
      </c>
    </row>
    <row r="37" spans="1:10" x14ac:dyDescent="0.3">
      <c r="A37" s="29">
        <v>35</v>
      </c>
      <c r="B37" s="4">
        <v>44066</v>
      </c>
      <c r="C37" s="29">
        <v>125.86912157352782</v>
      </c>
      <c r="D37" s="29">
        <v>597.03509006431818</v>
      </c>
      <c r="E37" s="29">
        <v>565.07823812115635</v>
      </c>
      <c r="F37" s="29">
        <v>543.46404536770342</v>
      </c>
      <c r="G37" s="29">
        <v>488.34693775979053</v>
      </c>
      <c r="H37" s="29">
        <v>200.19164451466344</v>
      </c>
      <c r="I37" s="29">
        <v>243.71855250207221</v>
      </c>
      <c r="J37" s="29">
        <v>463.31989051529996</v>
      </c>
    </row>
    <row r="38" spans="1:10" x14ac:dyDescent="0.3">
      <c r="A38" s="29">
        <v>36</v>
      </c>
      <c r="B38" s="4">
        <v>44073</v>
      </c>
      <c r="C38" s="29">
        <v>157.07769371595151</v>
      </c>
      <c r="D38" s="29">
        <v>633.768719417537</v>
      </c>
      <c r="E38" s="29">
        <v>556.08368628772962</v>
      </c>
      <c r="F38" s="29">
        <v>482.61404306989823</v>
      </c>
      <c r="G38" s="29">
        <v>516.98945032481265</v>
      </c>
      <c r="H38" s="29">
        <v>174.34531995903262</v>
      </c>
      <c r="I38" s="29">
        <v>223.12948603424047</v>
      </c>
      <c r="J38" s="29">
        <v>394.65536506664961</v>
      </c>
    </row>
    <row r="39" spans="1:10" x14ac:dyDescent="0.3">
      <c r="A39" s="29">
        <v>37</v>
      </c>
      <c r="B39" s="4">
        <v>44080</v>
      </c>
      <c r="C39" s="29">
        <v>153.7707782988569</v>
      </c>
      <c r="D39" s="29">
        <v>617.50244862425529</v>
      </c>
      <c r="E39" s="29">
        <v>434.0540959528206</v>
      </c>
      <c r="F39" s="29">
        <v>395.88712138742039</v>
      </c>
      <c r="G39" s="29">
        <v>463.81704315368029</v>
      </c>
      <c r="H39" s="29">
        <v>176.19584577211225</v>
      </c>
      <c r="I39" s="29">
        <v>224.44920357359976</v>
      </c>
      <c r="J39" s="29">
        <v>436.04482612068443</v>
      </c>
    </row>
    <row r="40" spans="1:10" x14ac:dyDescent="0.3">
      <c r="A40" s="29">
        <v>38</v>
      </c>
      <c r="B40" s="4">
        <v>44087</v>
      </c>
      <c r="C40" s="29">
        <v>140.10061060022667</v>
      </c>
      <c r="D40" s="29">
        <v>488.12855080569187</v>
      </c>
      <c r="E40" s="29">
        <v>465.49898981712215</v>
      </c>
      <c r="F40" s="29">
        <v>398.37664753457381</v>
      </c>
      <c r="G40" s="29">
        <v>429.40792908333015</v>
      </c>
      <c r="H40" s="29">
        <v>157.45694116986442</v>
      </c>
      <c r="I40" s="29">
        <v>212.22984610851631</v>
      </c>
      <c r="J40" s="29">
        <v>371.66642209551446</v>
      </c>
    </row>
    <row r="41" spans="1:10" x14ac:dyDescent="0.3">
      <c r="A41" s="29">
        <v>39</v>
      </c>
      <c r="B41" s="4">
        <v>44094</v>
      </c>
      <c r="C41" s="29">
        <v>129.51362004703756</v>
      </c>
      <c r="D41" s="29">
        <v>520.3264892548774</v>
      </c>
      <c r="E41" s="29">
        <v>418.10142749151214</v>
      </c>
      <c r="F41" s="29">
        <v>423.82411444636142</v>
      </c>
      <c r="G41" s="29">
        <v>463.57417498155598</v>
      </c>
      <c r="H41" s="29">
        <v>180.04264525981495</v>
      </c>
      <c r="I41" s="29">
        <v>201.57423572059932</v>
      </c>
      <c r="J41" s="29">
        <v>363.79832790857921</v>
      </c>
    </row>
    <row r="42" spans="1:10" x14ac:dyDescent="0.3">
      <c r="A42" s="29">
        <v>40</v>
      </c>
      <c r="B42" s="4">
        <v>44101</v>
      </c>
      <c r="C42" s="29">
        <v>138.11063619458935</v>
      </c>
      <c r="D42" s="29">
        <v>608.61757617327657</v>
      </c>
      <c r="E42" s="29">
        <v>464.41774797325849</v>
      </c>
      <c r="F42" s="29">
        <v>380.60887560628055</v>
      </c>
      <c r="G42" s="29">
        <v>415.91749099822522</v>
      </c>
      <c r="H42" s="29">
        <v>170.64857181375044</v>
      </c>
      <c r="I42" s="29">
        <v>200.06821063819996</v>
      </c>
      <c r="J42" s="29">
        <v>320.09412652640384</v>
      </c>
    </row>
    <row r="43" spans="1:10" x14ac:dyDescent="0.3">
      <c r="A43" s="29">
        <v>41</v>
      </c>
      <c r="B43" s="4">
        <v>44108</v>
      </c>
      <c r="C43" s="29">
        <v>176.05906896516137</v>
      </c>
      <c r="D43" s="29">
        <v>568.79196914223348</v>
      </c>
      <c r="E43" s="29">
        <v>447.98478881701061</v>
      </c>
      <c r="F43" s="29">
        <v>417.00222766717172</v>
      </c>
      <c r="G43" s="29">
        <v>463.88657312955957</v>
      </c>
      <c r="H43" s="29">
        <v>179.55238990320396</v>
      </c>
      <c r="I43" s="29">
        <v>225.90950833350405</v>
      </c>
      <c r="J43" s="29">
        <v>393.03547842540945</v>
      </c>
    </row>
    <row r="44" spans="1:10" x14ac:dyDescent="0.3">
      <c r="A44" s="29">
        <v>42</v>
      </c>
      <c r="B44" s="4">
        <v>44115</v>
      </c>
      <c r="C44" s="29">
        <v>156.30154972631362</v>
      </c>
      <c r="D44" s="29">
        <v>556.64515742815047</v>
      </c>
      <c r="E44" s="29">
        <v>412.55086127042637</v>
      </c>
      <c r="F44" s="29">
        <v>438.08478613290953</v>
      </c>
      <c r="G44" s="29">
        <v>453.96133260945271</v>
      </c>
      <c r="H44" s="29">
        <v>170.978621925418</v>
      </c>
      <c r="I44" s="29">
        <v>239.05621865557617</v>
      </c>
      <c r="J44" s="29">
        <v>425.57836332346426</v>
      </c>
    </row>
    <row r="45" spans="1:10" x14ac:dyDescent="0.3">
      <c r="A45" s="29">
        <v>43</v>
      </c>
      <c r="B45" s="4">
        <v>44122</v>
      </c>
      <c r="C45" s="29">
        <v>151.90366503823836</v>
      </c>
      <c r="D45" s="29">
        <v>501.61783227844535</v>
      </c>
      <c r="E45" s="29">
        <v>426.42554218351074</v>
      </c>
      <c r="F45" s="29">
        <v>384.7422767177689</v>
      </c>
      <c r="G45" s="29">
        <v>479.49349411727775</v>
      </c>
      <c r="H45" s="29">
        <v>170.29524014094</v>
      </c>
      <c r="I45" s="29">
        <v>259.81464716951564</v>
      </c>
      <c r="J45" s="29">
        <v>390.14696405706741</v>
      </c>
    </row>
    <row r="46" spans="1:10" x14ac:dyDescent="0.3">
      <c r="A46" s="29">
        <v>44</v>
      </c>
      <c r="B46" s="4">
        <v>44129</v>
      </c>
      <c r="C46" s="29">
        <v>137.07202164743524</v>
      </c>
      <c r="D46" s="29">
        <v>487.65292437040489</v>
      </c>
      <c r="E46" s="29">
        <v>420.43907295193333</v>
      </c>
      <c r="F46" s="29">
        <v>401.25136280858214</v>
      </c>
      <c r="G46" s="29">
        <v>456.93524766253029</v>
      </c>
      <c r="H46" s="29">
        <v>190.41038730085785</v>
      </c>
      <c r="I46" s="29">
        <v>353.1199503628435</v>
      </c>
      <c r="J46" s="29">
        <v>390.64922545733629</v>
      </c>
    </row>
    <row r="47" spans="1:10" x14ac:dyDescent="0.3">
      <c r="A47" s="29">
        <v>45</v>
      </c>
      <c r="B47" s="4">
        <v>44136</v>
      </c>
      <c r="C47" s="29">
        <v>161.45807930805773</v>
      </c>
      <c r="D47" s="29">
        <v>493.32701816764836</v>
      </c>
      <c r="E47" s="29">
        <v>420.57667062274993</v>
      </c>
      <c r="F47" s="29">
        <v>367.69395822247913</v>
      </c>
      <c r="G47" s="29">
        <v>474.98671745995</v>
      </c>
      <c r="H47" s="29">
        <v>163.6449889225224</v>
      </c>
      <c r="I47" s="29">
        <v>436.16604317829842</v>
      </c>
      <c r="J47" s="29">
        <v>376.24594704443615</v>
      </c>
    </row>
    <row r="48" spans="1:10" x14ac:dyDescent="0.3">
      <c r="A48" s="29">
        <v>46</v>
      </c>
      <c r="B48" s="4">
        <v>44143</v>
      </c>
      <c r="C48" s="29">
        <v>162.59787241856026</v>
      </c>
      <c r="D48" s="29">
        <v>579.50802782861979</v>
      </c>
      <c r="E48" s="29">
        <v>453.20550447393606</v>
      </c>
      <c r="F48" s="29">
        <v>405.14946063947519</v>
      </c>
      <c r="G48" s="29">
        <v>485.25876662683891</v>
      </c>
      <c r="H48" s="29">
        <v>153.74962743254872</v>
      </c>
      <c r="I48" s="29">
        <v>530.14011157131768</v>
      </c>
      <c r="J48" s="29">
        <v>389.1922105989554</v>
      </c>
    </row>
    <row r="49" spans="1:10" x14ac:dyDescent="0.3">
      <c r="A49" s="29">
        <v>47</v>
      </c>
      <c r="B49" s="4">
        <v>44150</v>
      </c>
      <c r="C49" s="29">
        <v>195.87240242955937</v>
      </c>
      <c r="D49" s="29">
        <v>559.26891441360726</v>
      </c>
      <c r="E49" s="29">
        <v>409.75748756324288</v>
      </c>
      <c r="F49" s="29">
        <v>392.31151076666754</v>
      </c>
      <c r="G49" s="29">
        <v>470.77555450021566</v>
      </c>
      <c r="H49" s="29">
        <v>150.06998283174741</v>
      </c>
      <c r="I49" s="29">
        <v>633.87781878211695</v>
      </c>
      <c r="J49" s="29">
        <v>386.22770959593288</v>
      </c>
    </row>
    <row r="50" spans="1:10" x14ac:dyDescent="0.3">
      <c r="A50" s="29">
        <v>48</v>
      </c>
      <c r="B50" s="4">
        <v>44157</v>
      </c>
      <c r="C50" s="29">
        <v>269.20034823365319</v>
      </c>
      <c r="D50" s="29">
        <v>526.5740705085791</v>
      </c>
      <c r="E50" s="29">
        <v>397.1101606736421</v>
      </c>
      <c r="F50" s="29">
        <v>390.43409888976214</v>
      </c>
      <c r="G50" s="29">
        <v>415.94788665380884</v>
      </c>
      <c r="H50" s="29">
        <v>125.22617498414999</v>
      </c>
      <c r="I50" s="29">
        <v>589.450292672405</v>
      </c>
      <c r="J50" s="29">
        <v>345.75699364370524</v>
      </c>
    </row>
    <row r="51" spans="1:10" x14ac:dyDescent="0.3">
      <c r="A51" s="29">
        <v>49</v>
      </c>
      <c r="B51" s="4">
        <v>44164</v>
      </c>
      <c r="C51" s="29">
        <v>318.18229431070415</v>
      </c>
      <c r="D51" s="29">
        <v>618.11584319841381</v>
      </c>
      <c r="E51" s="29">
        <v>467.06776279637216</v>
      </c>
      <c r="F51" s="29">
        <v>446.40292598938413</v>
      </c>
      <c r="G51" s="29">
        <v>448.49944887809522</v>
      </c>
      <c r="H51" s="29">
        <v>145.64303900673048</v>
      </c>
      <c r="I51" s="29">
        <v>529.65117233387264</v>
      </c>
      <c r="J51" s="29">
        <v>338.5179982414644</v>
      </c>
    </row>
    <row r="52" spans="1:10" x14ac:dyDescent="0.3">
      <c r="A52" s="29">
        <v>50</v>
      </c>
      <c r="B52" s="4">
        <v>44171</v>
      </c>
      <c r="C52" s="29">
        <v>361.01537717247209</v>
      </c>
      <c r="D52" s="29">
        <v>708.9505302114095</v>
      </c>
      <c r="E52" s="29">
        <v>442.55600604195854</v>
      </c>
      <c r="F52" s="29">
        <v>590.71019924041434</v>
      </c>
      <c r="G52" s="29">
        <v>470.55651551861285</v>
      </c>
      <c r="H52" s="29">
        <v>123.34482744226869</v>
      </c>
      <c r="I52" s="29">
        <v>425.45424874274107</v>
      </c>
      <c r="J52" s="29">
        <v>406.28148315386591</v>
      </c>
    </row>
    <row r="53" spans="1:10" x14ac:dyDescent="0.3">
      <c r="A53" s="29">
        <v>51</v>
      </c>
      <c r="B53" s="4">
        <v>44178</v>
      </c>
      <c r="C53" s="29">
        <v>393.45268739387427</v>
      </c>
      <c r="D53" s="29">
        <v>956.3100827298781</v>
      </c>
      <c r="E53" s="29">
        <v>459.19067297537231</v>
      </c>
      <c r="F53" s="29">
        <v>828.5691219888613</v>
      </c>
      <c r="G53" s="29">
        <v>472.0826424644639</v>
      </c>
      <c r="H53" s="29">
        <v>136.82634645016245</v>
      </c>
      <c r="I53" s="29">
        <v>402.05297003324142</v>
      </c>
      <c r="J53" s="29">
        <v>406.71663021964252</v>
      </c>
    </row>
    <row r="54" spans="1:10" x14ac:dyDescent="0.3">
      <c r="A54" s="29">
        <v>52</v>
      </c>
      <c r="B54" s="4">
        <v>44185</v>
      </c>
      <c r="C54" s="29">
        <v>416.2924195909502</v>
      </c>
      <c r="D54" s="29">
        <v>1213.7901094091935</v>
      </c>
      <c r="E54" s="29">
        <v>595.11995549046628</v>
      </c>
      <c r="F54" s="29">
        <v>1333.3518878502664</v>
      </c>
      <c r="G54" s="29">
        <v>655.73055589820433</v>
      </c>
      <c r="H54" s="29">
        <v>170.12386518666636</v>
      </c>
      <c r="I54" s="29">
        <v>332.68510074525568</v>
      </c>
      <c r="J54" s="29">
        <v>555.5267743179586</v>
      </c>
    </row>
    <row r="55" spans="1:10" x14ac:dyDescent="0.3">
      <c r="A55" s="29">
        <v>53</v>
      </c>
      <c r="B55" s="4">
        <v>44192</v>
      </c>
      <c r="C55" s="29">
        <v>363.80926427375562</v>
      </c>
      <c r="D55" s="29">
        <v>1458.7174016942772</v>
      </c>
      <c r="E55" s="29">
        <v>798.23280266129359</v>
      </c>
      <c r="F55" s="29">
        <v>1667.4286595226711</v>
      </c>
      <c r="G55" s="29">
        <v>779.72785438546669</v>
      </c>
      <c r="H55" s="29">
        <v>184.44147823339142</v>
      </c>
      <c r="I55" s="29">
        <v>291.65683353478283</v>
      </c>
      <c r="J55" s="29">
        <v>783.18793426140712</v>
      </c>
    </row>
    <row r="56" spans="1:10" x14ac:dyDescent="0.3">
      <c r="A56" s="29">
        <v>1</v>
      </c>
      <c r="B56" s="4">
        <v>44199</v>
      </c>
      <c r="C56" s="29">
        <v>326.8519344503942</v>
      </c>
      <c r="D56" s="29">
        <v>1470.5259293905901</v>
      </c>
      <c r="E56" s="29">
        <v>981.69054756136518</v>
      </c>
      <c r="F56" s="29">
        <v>1764.1373988728342</v>
      </c>
      <c r="G56" s="29">
        <v>993.37379957150961</v>
      </c>
      <c r="H56" s="29">
        <v>212.79106338998258</v>
      </c>
      <c r="I56" s="29">
        <v>291.13839862768043</v>
      </c>
      <c r="J56" s="29">
        <v>1001.0375124425191</v>
      </c>
    </row>
    <row r="57" spans="1:10" x14ac:dyDescent="0.3">
      <c r="A57" s="29">
        <v>2</v>
      </c>
      <c r="B57" s="4">
        <v>44206</v>
      </c>
      <c r="C57" s="29">
        <v>248.25326724820701</v>
      </c>
      <c r="D57" s="29">
        <v>1346.1608886507536</v>
      </c>
      <c r="E57" s="29">
        <v>1029.2292589039682</v>
      </c>
      <c r="F57" s="29">
        <v>1458.2263278393607</v>
      </c>
      <c r="G57" s="29">
        <v>1054.7083048983354</v>
      </c>
      <c r="H57" s="29">
        <v>218.60052155921395</v>
      </c>
      <c r="I57" s="29">
        <v>249.23165183719107</v>
      </c>
      <c r="J57" s="29">
        <v>976.94164435156006</v>
      </c>
    </row>
    <row r="58" spans="1:10" x14ac:dyDescent="0.3">
      <c r="A58" s="29">
        <v>3</v>
      </c>
      <c r="B58" s="4">
        <v>44213</v>
      </c>
      <c r="C58" s="29">
        <v>226.00208202019201</v>
      </c>
      <c r="D58" s="29">
        <v>1111.3145257482529</v>
      </c>
      <c r="E58" s="29">
        <v>894.53751028654824</v>
      </c>
      <c r="F58" s="29">
        <v>1096.973058798698</v>
      </c>
      <c r="G58" s="29">
        <v>940.27119348109954</v>
      </c>
      <c r="H58" s="29">
        <v>235.67682430019261</v>
      </c>
      <c r="I58" s="29">
        <v>243.4950820475967</v>
      </c>
      <c r="J58" s="29">
        <v>885.21431337015122</v>
      </c>
    </row>
    <row r="59" spans="1:10" x14ac:dyDescent="0.3">
      <c r="A59" s="29">
        <v>4</v>
      </c>
      <c r="B59" s="4">
        <v>44220</v>
      </c>
      <c r="C59" s="29">
        <v>174.97605015919646</v>
      </c>
      <c r="D59" s="29">
        <v>894.14062474201558</v>
      </c>
      <c r="E59" s="29">
        <v>697.11807448863715</v>
      </c>
      <c r="F59" s="29">
        <v>753.24793059486706</v>
      </c>
      <c r="G59" s="29">
        <v>718.33979551265236</v>
      </c>
      <c r="H59" s="29">
        <v>178.19395815225948</v>
      </c>
      <c r="I59" s="29">
        <v>195.15834579945465</v>
      </c>
      <c r="J59" s="29">
        <v>604.31513981482635</v>
      </c>
    </row>
    <row r="60" spans="1:10" x14ac:dyDescent="0.3">
      <c r="A60" s="29">
        <v>5</v>
      </c>
      <c r="B60" s="4">
        <v>44227</v>
      </c>
      <c r="C60" s="29">
        <v>148.50438089605842</v>
      </c>
      <c r="D60" s="29">
        <v>762.06167789306255</v>
      </c>
      <c r="E60" s="29">
        <v>634.48821134806019</v>
      </c>
      <c r="F60" s="29">
        <v>633.22727027362782</v>
      </c>
      <c r="G60" s="29">
        <v>660.30616012234327</v>
      </c>
      <c r="H60" s="29">
        <v>178.48381555027535</v>
      </c>
      <c r="I60" s="29">
        <v>196.53102167084072</v>
      </c>
      <c r="J60" s="29">
        <v>536.97091164322183</v>
      </c>
    </row>
    <row r="61" spans="1:10" x14ac:dyDescent="0.3">
      <c r="A61" s="29">
        <v>6</v>
      </c>
      <c r="B61" s="4">
        <v>44234</v>
      </c>
      <c r="C61" s="29">
        <v>156.59950993127148</v>
      </c>
      <c r="D61" s="29">
        <v>645.87560399961103</v>
      </c>
      <c r="E61" s="29">
        <v>538.56233641379117</v>
      </c>
      <c r="F61" s="29">
        <v>563.92485951647075</v>
      </c>
      <c r="G61" s="29">
        <v>565.47223981894103</v>
      </c>
      <c r="H61" s="29">
        <v>168.43200795082305</v>
      </c>
      <c r="I61" s="29">
        <v>212.6352128431048</v>
      </c>
      <c r="J61" s="29">
        <v>432.42048408001614</v>
      </c>
    </row>
    <row r="62" spans="1:10" x14ac:dyDescent="0.3">
      <c r="A62" s="29">
        <v>7</v>
      </c>
      <c r="B62" s="4">
        <v>44241</v>
      </c>
      <c r="C62" s="29">
        <v>128.40952395400291</v>
      </c>
      <c r="D62" s="29">
        <v>570.2420602075681</v>
      </c>
      <c r="E62" s="29">
        <v>554.02304429233504</v>
      </c>
      <c r="F62" s="29">
        <v>454.57271014012815</v>
      </c>
      <c r="G62" s="29">
        <v>595.5935012727432</v>
      </c>
      <c r="H62" s="29">
        <v>135.48938670667235</v>
      </c>
      <c r="I62" s="29">
        <v>202.28898495424443</v>
      </c>
      <c r="J62" s="29">
        <v>449.61998790835833</v>
      </c>
    </row>
    <row r="63" spans="1:10" x14ac:dyDescent="0.3">
      <c r="A63" s="29">
        <v>8</v>
      </c>
      <c r="B63" s="4">
        <v>44248</v>
      </c>
      <c r="C63" s="29">
        <v>141.27718263856536</v>
      </c>
      <c r="D63" s="29">
        <v>571.1716120919391</v>
      </c>
      <c r="E63" s="29">
        <v>498.68160034319237</v>
      </c>
      <c r="F63" s="29">
        <v>407.88831012522473</v>
      </c>
      <c r="G63" s="29">
        <v>515.30350702102157</v>
      </c>
      <c r="H63" s="29">
        <v>192.96536122346473</v>
      </c>
      <c r="I63" s="29">
        <v>206.9791088649811</v>
      </c>
      <c r="J63" s="29">
        <v>431.53593243982073</v>
      </c>
    </row>
    <row r="64" spans="1:10" x14ac:dyDescent="0.3">
      <c r="A64" s="29">
        <v>9</v>
      </c>
      <c r="B64" s="4">
        <v>44255</v>
      </c>
      <c r="C64" s="29">
        <v>120.37382398294383</v>
      </c>
      <c r="D64" s="29">
        <v>546.74027591385811</v>
      </c>
      <c r="E64" s="29">
        <v>467.3605212158314</v>
      </c>
      <c r="F64" s="29">
        <v>443.15399900532577</v>
      </c>
      <c r="G64" s="29">
        <v>543.83156570153437</v>
      </c>
      <c r="H64" s="29">
        <v>161.32822121741393</v>
      </c>
      <c r="I64" s="29">
        <v>212.18122330991832</v>
      </c>
      <c r="J64" s="29">
        <v>419.42185740815626</v>
      </c>
    </row>
    <row r="65" spans="1:10" x14ac:dyDescent="0.3">
      <c r="A65" s="29">
        <v>10</v>
      </c>
      <c r="B65" s="4">
        <v>44262</v>
      </c>
      <c r="C65" s="29">
        <v>135.35243646565297</v>
      </c>
      <c r="D65" s="29">
        <v>528.78352761506505</v>
      </c>
      <c r="E65" s="29">
        <v>488.62506502291683</v>
      </c>
      <c r="F65" s="29">
        <v>440.48155670142347</v>
      </c>
      <c r="G65" s="29">
        <v>516.72570953718855</v>
      </c>
      <c r="H65" s="29">
        <v>167.62111839343228</v>
      </c>
      <c r="I65" s="29">
        <v>191.18810332067892</v>
      </c>
      <c r="J65" s="29">
        <v>417.43052256268061</v>
      </c>
    </row>
    <row r="66" spans="1:10" x14ac:dyDescent="0.3">
      <c r="A66" s="29">
        <v>11</v>
      </c>
      <c r="B66" s="4">
        <v>44269</v>
      </c>
      <c r="C66" s="29">
        <v>132.15484729591248</v>
      </c>
      <c r="D66" s="29">
        <v>514.20140480985003</v>
      </c>
      <c r="E66" s="29">
        <v>450.65510656755669</v>
      </c>
      <c r="F66" s="29">
        <v>393.96541735599794</v>
      </c>
      <c r="G66" s="29">
        <v>507.99826241184621</v>
      </c>
      <c r="H66" s="29">
        <v>145.18203646873013</v>
      </c>
      <c r="I66" s="29">
        <v>198.41207369039014</v>
      </c>
      <c r="J66" s="29">
        <v>394.53386447082454</v>
      </c>
    </row>
    <row r="67" spans="1:10" x14ac:dyDescent="0.3">
      <c r="A67" s="29">
        <v>12</v>
      </c>
      <c r="B67" s="4">
        <v>44276</v>
      </c>
      <c r="C67" s="29">
        <v>125.07687310856872</v>
      </c>
      <c r="D67" s="29">
        <v>565.05898625564248</v>
      </c>
      <c r="E67" s="29">
        <v>428.18277873951877</v>
      </c>
      <c r="F67" s="29">
        <v>401.81221054497416</v>
      </c>
      <c r="G67" s="29">
        <v>470.08134367017755</v>
      </c>
      <c r="H67" s="29">
        <v>155.61889526878269</v>
      </c>
      <c r="I67" s="29">
        <v>186.03272952004153</v>
      </c>
      <c r="J67" s="29">
        <v>382.19848832322793</v>
      </c>
    </row>
    <row r="68" spans="1:10" x14ac:dyDescent="0.3">
      <c r="A68" s="29">
        <v>13</v>
      </c>
      <c r="B68" s="4">
        <v>44283</v>
      </c>
      <c r="C68" s="29">
        <v>117.38510966250064</v>
      </c>
      <c r="D68" s="29">
        <v>548.34752954118437</v>
      </c>
      <c r="E68" s="29">
        <v>478.87173418302456</v>
      </c>
      <c r="F68" s="29">
        <v>393.61253549191633</v>
      </c>
      <c r="G68" s="29">
        <v>513.44474368383476</v>
      </c>
      <c r="H68" s="29">
        <v>179.05610565884257</v>
      </c>
      <c r="I68" s="29">
        <v>221.12453537849981</v>
      </c>
      <c r="J68" s="29">
        <v>391.34878553077641</v>
      </c>
    </row>
    <row r="69" spans="1:10" x14ac:dyDescent="0.3">
      <c r="A69" s="29">
        <v>14</v>
      </c>
      <c r="B69" s="4">
        <v>44290</v>
      </c>
      <c r="C69" s="29">
        <v>137.74787430669849</v>
      </c>
      <c r="D69" s="29">
        <v>513.36993679317322</v>
      </c>
      <c r="E69" s="29">
        <v>480.15660726978376</v>
      </c>
      <c r="F69" s="29">
        <v>397.55108581025695</v>
      </c>
      <c r="G69" s="29">
        <v>526.08425221665084</v>
      </c>
      <c r="H69" s="29">
        <v>174.84057002776046</v>
      </c>
      <c r="I69" s="29">
        <v>196.37002563752259</v>
      </c>
      <c r="J69" s="29">
        <v>397.62271404995238</v>
      </c>
    </row>
    <row r="70" spans="1:10" x14ac:dyDescent="0.3">
      <c r="A70" s="29">
        <v>15</v>
      </c>
      <c r="B70" s="4">
        <v>44297</v>
      </c>
      <c r="C70" s="29">
        <v>140.17124893819187</v>
      </c>
      <c r="D70" s="29">
        <v>594.61526330423726</v>
      </c>
      <c r="E70" s="29">
        <v>461.61685029699254</v>
      </c>
      <c r="F70" s="29">
        <v>429.36652788858385</v>
      </c>
      <c r="G70" s="29">
        <v>536.42833628821541</v>
      </c>
      <c r="H70" s="29">
        <v>175.74408128258142</v>
      </c>
      <c r="I70" s="29">
        <v>201.27799621164695</v>
      </c>
      <c r="J70" s="29">
        <v>404.04660947469159</v>
      </c>
    </row>
    <row r="71" spans="1:10" x14ac:dyDescent="0.3">
      <c r="A71" s="29">
        <v>16</v>
      </c>
      <c r="B71" s="4">
        <v>44304</v>
      </c>
      <c r="C71" s="29">
        <v>144.02085696502604</v>
      </c>
      <c r="D71" s="29">
        <v>509.50568174425268</v>
      </c>
      <c r="E71" s="29">
        <v>481.4412948941366</v>
      </c>
      <c r="F71" s="29">
        <v>370.54172775247866</v>
      </c>
      <c r="G71" s="29">
        <v>516.7965625193408</v>
      </c>
      <c r="H71" s="29">
        <v>218.28446961114395</v>
      </c>
      <c r="I71" s="29">
        <v>200.04726676580913</v>
      </c>
      <c r="J71" s="29">
        <v>415.55722571896541</v>
      </c>
    </row>
    <row r="72" spans="1:10" x14ac:dyDescent="0.3">
      <c r="A72" s="29">
        <v>17</v>
      </c>
      <c r="B72" s="4">
        <v>44311</v>
      </c>
      <c r="C72" s="29">
        <v>152.29461198180726</v>
      </c>
      <c r="D72" s="29">
        <v>536.09096060120169</v>
      </c>
      <c r="E72" s="29">
        <v>509.37234373250897</v>
      </c>
      <c r="F72" s="29">
        <v>416.72272355439145</v>
      </c>
      <c r="G72" s="29">
        <v>529.55296099175871</v>
      </c>
      <c r="H72" s="29">
        <v>197.73279636344313</v>
      </c>
      <c r="I72" s="29">
        <v>193.28117315824232</v>
      </c>
      <c r="J72" s="29">
        <v>406.98265790156364</v>
      </c>
    </row>
    <row r="73" spans="1:10" x14ac:dyDescent="0.3">
      <c r="A73" s="29">
        <v>18</v>
      </c>
      <c r="B73" s="4">
        <v>44318</v>
      </c>
      <c r="C73" s="29">
        <v>144.64358294980835</v>
      </c>
      <c r="D73" s="29">
        <v>609.13425248717522</v>
      </c>
      <c r="E73" s="29">
        <v>481.90355230888554</v>
      </c>
      <c r="F73" s="29">
        <v>438.21363617430745</v>
      </c>
      <c r="G73" s="29">
        <v>560.58981722356305</v>
      </c>
      <c r="H73" s="29">
        <v>235.17329996681786</v>
      </c>
      <c r="I73" s="29">
        <v>214.91836127007605</v>
      </c>
      <c r="J73" s="29">
        <v>408.61833878571917</v>
      </c>
    </row>
    <row r="74" spans="1:10" x14ac:dyDescent="0.3">
      <c r="A74" s="29">
        <v>19</v>
      </c>
      <c r="B74" s="4">
        <v>44325</v>
      </c>
      <c r="C74" s="29">
        <v>153.1791887475643</v>
      </c>
      <c r="D74" s="29">
        <v>635.68983859161995</v>
      </c>
      <c r="E74" s="29">
        <v>508.02837215973409</v>
      </c>
      <c r="F74" s="29">
        <v>392.84151940365348</v>
      </c>
      <c r="G74" s="29">
        <v>576.18089839916081</v>
      </c>
      <c r="H74" s="29">
        <v>247.27118300468186</v>
      </c>
      <c r="I74" s="29">
        <v>224.20221205368432</v>
      </c>
      <c r="J74" s="29">
        <v>409.37428593974244</v>
      </c>
    </row>
    <row r="75" spans="1:10" x14ac:dyDescent="0.3">
      <c r="A75" s="29">
        <v>20</v>
      </c>
      <c r="B75" s="4">
        <v>44332</v>
      </c>
      <c r="C75" s="29">
        <v>148.40505309984528</v>
      </c>
      <c r="D75" s="29">
        <v>570.585155203309</v>
      </c>
      <c r="E75" s="29">
        <v>574.16615748961294</v>
      </c>
      <c r="F75" s="29">
        <v>431.58350729186498</v>
      </c>
      <c r="G75" s="29">
        <v>649.08166953247178</v>
      </c>
      <c r="H75" s="29">
        <v>245.60421252764812</v>
      </c>
      <c r="I75" s="29">
        <v>228.36538907465803</v>
      </c>
      <c r="J75" s="29">
        <v>490.29672375980635</v>
      </c>
    </row>
    <row r="76" spans="1:10" x14ac:dyDescent="0.3">
      <c r="A76" s="29">
        <v>21</v>
      </c>
      <c r="B76" s="4">
        <v>44339</v>
      </c>
      <c r="C76" s="29">
        <v>151.23672463025821</v>
      </c>
      <c r="D76" s="29">
        <v>699.30704749237282</v>
      </c>
      <c r="E76" s="29">
        <v>541.52856160326439</v>
      </c>
      <c r="F76" s="29">
        <v>437.60992178784664</v>
      </c>
      <c r="G76" s="29">
        <v>669.87120249375539</v>
      </c>
      <c r="H76" s="29">
        <v>249.01789913002634</v>
      </c>
      <c r="I76" s="29">
        <v>217.77330943114234</v>
      </c>
      <c r="J76" s="29">
        <v>546.32779016482107</v>
      </c>
    </row>
    <row r="77" spans="1:10" x14ac:dyDescent="0.3">
      <c r="A77" s="29">
        <v>22</v>
      </c>
      <c r="B77" s="4">
        <v>44346</v>
      </c>
      <c r="C77" s="29">
        <v>156.80207460790052</v>
      </c>
      <c r="D77" s="29">
        <v>627.2939511631987</v>
      </c>
      <c r="E77" s="29">
        <v>727.01835939353737</v>
      </c>
      <c r="F77" s="29">
        <v>490.78076138472591</v>
      </c>
      <c r="G77" s="29">
        <v>842.48983702162491</v>
      </c>
      <c r="H77" s="29">
        <v>265.30783907621282</v>
      </c>
      <c r="I77" s="29">
        <v>219.91428971790842</v>
      </c>
      <c r="J77" s="29">
        <v>562.03111875027821</v>
      </c>
    </row>
    <row r="78" spans="1:10" x14ac:dyDescent="0.3">
      <c r="A78" s="29">
        <v>23</v>
      </c>
      <c r="B78" s="4">
        <v>44353</v>
      </c>
      <c r="C78" s="29">
        <v>145.43465205282655</v>
      </c>
      <c r="D78" s="29">
        <v>722.23033060951775</v>
      </c>
      <c r="E78" s="29">
        <v>723.17796807841</v>
      </c>
      <c r="F78" s="29">
        <v>504.72009318920948</v>
      </c>
      <c r="G78" s="29">
        <v>1014.0996218017126</v>
      </c>
      <c r="H78" s="29">
        <v>296.60827834109682</v>
      </c>
      <c r="I78" s="29">
        <v>228.62323956296487</v>
      </c>
      <c r="J78" s="29">
        <v>577.44955481180182</v>
      </c>
    </row>
    <row r="79" spans="1:10" x14ac:dyDescent="0.3">
      <c r="A79" s="29">
        <v>24</v>
      </c>
      <c r="B79" s="4">
        <v>44360</v>
      </c>
      <c r="C79" s="29">
        <v>158.83977572652964</v>
      </c>
      <c r="D79" s="29">
        <v>675.88851855813505</v>
      </c>
      <c r="E79" s="29">
        <v>922.02787004394258</v>
      </c>
      <c r="F79" s="29">
        <v>430.39415413764323</v>
      </c>
      <c r="G79" s="29">
        <v>1159.5755579663269</v>
      </c>
      <c r="H79" s="29">
        <v>248.24662324907806</v>
      </c>
      <c r="I79" s="29">
        <v>235.27096714313217</v>
      </c>
      <c r="J79" s="29">
        <v>715.64766930547785</v>
      </c>
    </row>
    <row r="80" spans="1:10" x14ac:dyDescent="0.3">
      <c r="A80" s="29">
        <v>25</v>
      </c>
      <c r="B80" s="4">
        <v>44367</v>
      </c>
      <c r="C80" s="29">
        <v>163.07774965017705</v>
      </c>
      <c r="D80" s="29">
        <v>803.97698597725503</v>
      </c>
      <c r="E80" s="29">
        <v>1191.3402990529412</v>
      </c>
      <c r="F80" s="29">
        <v>447.10192747161045</v>
      </c>
      <c r="G80" s="29">
        <v>1556.2181974891055</v>
      </c>
      <c r="H80" s="29">
        <v>270.36826446572934</v>
      </c>
      <c r="I80" s="29">
        <v>301.90021602491538</v>
      </c>
      <c r="J80" s="29">
        <v>930.73959891127879</v>
      </c>
    </row>
    <row r="81" spans="1:10" x14ac:dyDescent="0.3">
      <c r="A81" s="29">
        <v>26</v>
      </c>
      <c r="B81" s="4">
        <v>44374</v>
      </c>
      <c r="C81" s="29">
        <v>155.54976735557659</v>
      </c>
      <c r="D81" s="29">
        <v>899.51855509869051</v>
      </c>
      <c r="E81" s="29">
        <v>1480.2946627727747</v>
      </c>
      <c r="F81" s="29">
        <v>450.17187027426314</v>
      </c>
      <c r="G81" s="29">
        <v>1995.0498888424922</v>
      </c>
      <c r="H81" s="29">
        <v>244.40109305909448</v>
      </c>
      <c r="I81" s="29">
        <v>286.12344140014585</v>
      </c>
      <c r="J81" s="29">
        <v>1046.4655419956462</v>
      </c>
    </row>
    <row r="82" spans="1:10" x14ac:dyDescent="0.3">
      <c r="A82" s="29">
        <v>27</v>
      </c>
      <c r="B82" s="4">
        <v>44381</v>
      </c>
      <c r="C82" s="29">
        <v>182.46035672522908</v>
      </c>
      <c r="D82" s="29">
        <v>1047.7389165002842</v>
      </c>
      <c r="E82" s="29">
        <v>1597.6705450967556</v>
      </c>
      <c r="F82" s="29">
        <v>466.8104861221567</v>
      </c>
      <c r="G82" s="29">
        <v>1942.619674262975</v>
      </c>
      <c r="H82" s="29">
        <v>242.40195712961224</v>
      </c>
      <c r="I82" s="29">
        <v>327.83486814330729</v>
      </c>
      <c r="J82" s="29">
        <v>1097.8543828351094</v>
      </c>
    </row>
    <row r="83" spans="1:10" x14ac:dyDescent="0.3">
      <c r="A83" s="29">
        <v>28</v>
      </c>
      <c r="B83" s="4">
        <v>44388</v>
      </c>
      <c r="C83" s="29">
        <v>177.66501789368135</v>
      </c>
      <c r="D83" s="29">
        <v>1213.0161976812126</v>
      </c>
      <c r="E83" s="29">
        <v>1645.6577202137589</v>
      </c>
      <c r="F83" s="29">
        <v>618.22130247085238</v>
      </c>
      <c r="G83" s="29">
        <v>1692.3551618209831</v>
      </c>
      <c r="H83" s="29">
        <v>251.10675209609786</v>
      </c>
      <c r="I83" s="29">
        <v>394.21557230005965</v>
      </c>
      <c r="J83" s="29">
        <v>1158.6277409949325</v>
      </c>
    </row>
    <row r="84" spans="1:10" x14ac:dyDescent="0.3">
      <c r="A84" s="29">
        <v>29</v>
      </c>
      <c r="B84" s="4">
        <v>44395</v>
      </c>
      <c r="C84" s="29">
        <v>193.26401013325548</v>
      </c>
      <c r="D84" s="29">
        <v>1304.8682183530946</v>
      </c>
      <c r="E84" s="29">
        <v>1308.1669838755606</v>
      </c>
      <c r="F84" s="29">
        <v>595.11686322641162</v>
      </c>
      <c r="G84" s="29">
        <v>1365.9939896380356</v>
      </c>
      <c r="H84" s="29">
        <v>262.06128920028573</v>
      </c>
      <c r="I84" s="29">
        <v>376.31813292240918</v>
      </c>
      <c r="J84" s="29">
        <v>1046.6935641484174</v>
      </c>
    </row>
    <row r="85" spans="1:10" x14ac:dyDescent="0.3">
      <c r="A85" s="29">
        <v>30</v>
      </c>
      <c r="B85" s="4">
        <v>44402</v>
      </c>
      <c r="C85" s="29">
        <v>165.07733748084382</v>
      </c>
      <c r="D85" s="29">
        <v>1366.1341040666414</v>
      </c>
      <c r="E85" s="29">
        <v>1109.3549954012497</v>
      </c>
      <c r="F85" s="29">
        <v>673.41838360283054</v>
      </c>
      <c r="G85" s="29">
        <v>1202.3345410207712</v>
      </c>
      <c r="H85" s="29">
        <v>244.01547378549125</v>
      </c>
      <c r="I85" s="29">
        <v>335.80184088467303</v>
      </c>
      <c r="J85" s="29">
        <v>817.42057369293173</v>
      </c>
    </row>
    <row r="86" spans="1:10" x14ac:dyDescent="0.3">
      <c r="A86" s="29">
        <v>31</v>
      </c>
      <c r="B86" s="4">
        <v>44409</v>
      </c>
      <c r="C86" s="29">
        <v>176.51057633132248</v>
      </c>
      <c r="D86" s="29">
        <v>1461.0819024987195</v>
      </c>
      <c r="E86" s="29">
        <v>862.22216585969818</v>
      </c>
      <c r="F86" s="29">
        <v>691.17572884136155</v>
      </c>
      <c r="G86" s="29">
        <v>902.04309451457391</v>
      </c>
      <c r="H86" s="29">
        <v>231.67125790993896</v>
      </c>
      <c r="I86" s="29">
        <v>346.50556482167246</v>
      </c>
      <c r="J86" s="29">
        <v>647.17052518733499</v>
      </c>
    </row>
    <row r="87" spans="1:10" x14ac:dyDescent="0.3">
      <c r="A87" s="29">
        <v>32</v>
      </c>
      <c r="B87" s="4">
        <v>44416</v>
      </c>
      <c r="C87" s="29">
        <v>143.2734597754295</v>
      </c>
      <c r="D87" s="29">
        <v>1328.1302524743974</v>
      </c>
      <c r="E87" s="29">
        <v>701.17212828432707</v>
      </c>
      <c r="F87" s="29">
        <v>745.83285737472534</v>
      </c>
      <c r="G87" s="29">
        <v>789.12380400117536</v>
      </c>
      <c r="H87" s="29">
        <v>208.56591716339159</v>
      </c>
      <c r="I87" s="29">
        <v>358.23842352903483</v>
      </c>
      <c r="J87" s="29">
        <v>557.06932640375589</v>
      </c>
    </row>
    <row r="88" spans="1:10" x14ac:dyDescent="0.3">
      <c r="A88" s="29">
        <v>33</v>
      </c>
      <c r="B88" s="4">
        <v>44423</v>
      </c>
      <c r="C88" s="29">
        <v>188.42665184113889</v>
      </c>
      <c r="D88" s="29">
        <v>1282.6509773990583</v>
      </c>
      <c r="E88" s="29">
        <v>637.20186801522345</v>
      </c>
      <c r="F88" s="29">
        <v>797.52339151967738</v>
      </c>
      <c r="G88" s="29">
        <v>638.29192305625543</v>
      </c>
      <c r="H88" s="29">
        <v>219.93802745449281</v>
      </c>
      <c r="I88" s="29">
        <v>382.45135445729932</v>
      </c>
      <c r="J88" s="29">
        <v>516.90469873327925</v>
      </c>
    </row>
    <row r="89" spans="1:10" x14ac:dyDescent="0.3">
      <c r="A89" s="29">
        <v>34</v>
      </c>
      <c r="B89" s="4">
        <v>44430</v>
      </c>
      <c r="C89" s="29">
        <v>218.56972015489825</v>
      </c>
      <c r="D89" s="29">
        <v>1128.7480547417856</v>
      </c>
      <c r="E89" s="29">
        <v>567.99139415462287</v>
      </c>
      <c r="F89" s="29">
        <v>725.64486548384946</v>
      </c>
      <c r="G89" s="29">
        <v>564.8761206116726</v>
      </c>
      <c r="H89" s="29">
        <v>200.7224674551166</v>
      </c>
      <c r="I89" s="29">
        <v>371.89248479018056</v>
      </c>
      <c r="J89" s="29">
        <v>454.59038068305551</v>
      </c>
    </row>
    <row r="90" spans="1:10" x14ac:dyDescent="0.3">
      <c r="A90" s="29">
        <v>35</v>
      </c>
      <c r="B90" s="4">
        <v>44437</v>
      </c>
      <c r="C90" s="29">
        <v>216.8880874071599</v>
      </c>
      <c r="D90" s="29">
        <v>1071.0371244490939</v>
      </c>
      <c r="E90" s="29">
        <v>501.35769909695512</v>
      </c>
      <c r="F90" s="29">
        <v>757.1786240578798</v>
      </c>
      <c r="G90" s="29">
        <v>579.61638952118597</v>
      </c>
      <c r="H90" s="29">
        <v>202.09412723959889</v>
      </c>
      <c r="I90" s="29">
        <v>411.40186958777713</v>
      </c>
      <c r="J90" s="29">
        <v>451.43101849044353</v>
      </c>
    </row>
    <row r="91" spans="1:10" x14ac:dyDescent="0.3">
      <c r="A91" s="29">
        <v>36</v>
      </c>
      <c r="B91" s="4">
        <v>44444</v>
      </c>
      <c r="C91" s="29">
        <v>232.41681699026128</v>
      </c>
      <c r="D91" s="29">
        <v>891.45498260247803</v>
      </c>
      <c r="E91" s="29">
        <v>499.54643770521068</v>
      </c>
      <c r="F91" s="29">
        <v>665.97697858762535</v>
      </c>
      <c r="G91" s="29">
        <v>540.88115324019259</v>
      </c>
      <c r="H91" s="29">
        <v>175.29501108293246</v>
      </c>
      <c r="I91" s="29">
        <v>351.38357867604986</v>
      </c>
      <c r="J91" s="29">
        <v>425.62204957400604</v>
      </c>
    </row>
    <row r="92" spans="1:10" x14ac:dyDescent="0.3">
      <c r="A92" s="29">
        <v>37</v>
      </c>
      <c r="B92" s="4">
        <v>44451</v>
      </c>
      <c r="C92" s="29">
        <v>198.03247356924575</v>
      </c>
      <c r="D92" s="29">
        <v>737.9928756415693</v>
      </c>
      <c r="E92" s="29">
        <v>494.94305140819006</v>
      </c>
      <c r="F92" s="29">
        <v>552.01331565545001</v>
      </c>
      <c r="G92" s="29">
        <v>527.56855406425871</v>
      </c>
      <c r="H92" s="29">
        <v>180.40050415629693</v>
      </c>
      <c r="I92" s="29">
        <v>301.75731939209311</v>
      </c>
      <c r="J92" s="29">
        <v>404.15637882711997</v>
      </c>
    </row>
    <row r="93" spans="1:10" x14ac:dyDescent="0.3">
      <c r="A93" s="29">
        <v>38</v>
      </c>
      <c r="B93" s="4">
        <v>44458</v>
      </c>
      <c r="C93" s="29">
        <v>237.86136587617949</v>
      </c>
      <c r="D93" s="29">
        <v>580.37673295366517</v>
      </c>
      <c r="E93" s="29">
        <v>472.28074389809535</v>
      </c>
      <c r="F93" s="29">
        <v>598.19581558383288</v>
      </c>
      <c r="G93" s="29">
        <v>487.9369222011353</v>
      </c>
      <c r="H93" s="29">
        <v>199.59643757547906</v>
      </c>
      <c r="I93" s="29">
        <v>289.49902982253394</v>
      </c>
      <c r="J93" s="29">
        <v>390.59927974942207</v>
      </c>
    </row>
    <row r="94" spans="1:10" x14ac:dyDescent="0.3">
      <c r="A94" s="108" t="s">
        <v>169</v>
      </c>
      <c r="B94" s="108"/>
      <c r="C94" s="27">
        <f>SUM(C3:C93)</f>
        <v>15987.66277340313</v>
      </c>
      <c r="D94" s="27">
        <f t="shared" ref="D94:J94" si="0">SUM(D3:D93)</f>
        <v>66458.98288393447</v>
      </c>
      <c r="E94" s="27">
        <f t="shared" si="0"/>
        <v>54679.157988779712</v>
      </c>
      <c r="F94" s="27">
        <f t="shared" si="0"/>
        <v>49113.470719668694</v>
      </c>
      <c r="G94" s="27">
        <f t="shared" si="0"/>
        <v>59743.960688168736</v>
      </c>
      <c r="H94" s="27">
        <f t="shared" si="0"/>
        <v>16475.746933164362</v>
      </c>
      <c r="I94" s="27">
        <f t="shared" si="0"/>
        <v>25135.236231632138</v>
      </c>
      <c r="J94" s="27">
        <f t="shared" si="0"/>
        <v>44717.429740934029</v>
      </c>
    </row>
    <row r="95" spans="1:10" ht="18" customHeight="1" x14ac:dyDescent="0.3">
      <c r="A95" s="102" t="s">
        <v>8</v>
      </c>
      <c r="B95" s="103"/>
      <c r="C95" s="103"/>
      <c r="D95" s="103"/>
      <c r="E95" s="103"/>
      <c r="F95" s="103"/>
      <c r="G95" s="103"/>
      <c r="H95" s="103"/>
      <c r="I95" s="103"/>
      <c r="J95" s="104"/>
    </row>
    <row r="96" spans="1:10" x14ac:dyDescent="0.3">
      <c r="A96" s="29" t="s">
        <v>172</v>
      </c>
      <c r="B96" s="29"/>
      <c r="C96" s="33">
        <v>4533.1215291728549</v>
      </c>
      <c r="D96" s="33">
        <v>19166.654840642615</v>
      </c>
      <c r="E96" s="33">
        <v>13840.220687085686</v>
      </c>
      <c r="F96" s="33">
        <v>11981.475970248875</v>
      </c>
      <c r="G96" s="33">
        <v>18053.734099398807</v>
      </c>
      <c r="H96" s="33">
        <v>4115.8957551648518</v>
      </c>
      <c r="I96" s="33">
        <v>6760.213282531714</v>
      </c>
      <c r="J96" s="33">
        <v>10548.631076073034</v>
      </c>
    </row>
  </sheetData>
  <mergeCells count="4">
    <mergeCell ref="A95:J95"/>
    <mergeCell ref="C1:J1"/>
    <mergeCell ref="A1:B2"/>
    <mergeCell ref="A94:B94"/>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92"/>
  <sheetViews>
    <sheetView zoomScale="90" zoomScaleNormal="90" workbookViewId="0"/>
  </sheetViews>
  <sheetFormatPr defaultRowHeight="14.4" x14ac:dyDescent="0.3"/>
  <cols>
    <col min="1" max="1" width="14.77734375" customWidth="1"/>
  </cols>
  <sheetData>
    <row r="1" spans="1:19" ht="15" thickBot="1" x14ac:dyDescent="0.35">
      <c r="B1" s="35" t="s">
        <v>45</v>
      </c>
      <c r="C1" s="34"/>
      <c r="D1" s="34"/>
      <c r="E1" s="34"/>
      <c r="F1" s="34"/>
      <c r="G1" s="34"/>
      <c r="H1" s="34"/>
      <c r="I1" s="34"/>
      <c r="J1" s="34"/>
      <c r="K1" s="34"/>
      <c r="L1" s="34"/>
      <c r="M1" s="34"/>
      <c r="N1" s="34"/>
      <c r="O1" s="34"/>
      <c r="P1" s="34"/>
      <c r="Q1" s="34"/>
      <c r="R1" s="34"/>
    </row>
    <row r="2" spans="1:19" ht="15" thickBot="1" x14ac:dyDescent="0.35">
      <c r="A2" s="42" t="s">
        <v>43</v>
      </c>
      <c r="B2" s="39">
        <f>SUMIF(B4:B91,"&gt;"&amp;0,B4:B91)</f>
        <v>42317.943929613721</v>
      </c>
      <c r="C2" s="39">
        <f t="shared" ref="C2:R2" si="0">SUMIF(C4:C91,"&gt;"&amp;0,C4:C91)</f>
        <v>14592.445203560153</v>
      </c>
      <c r="D2" s="39">
        <f t="shared" si="0"/>
        <v>55108.233413194779</v>
      </c>
      <c r="E2" s="39">
        <f t="shared" si="0"/>
        <v>53502.930823644812</v>
      </c>
      <c r="F2" s="39">
        <f t="shared" si="0"/>
        <v>26908.281389975655</v>
      </c>
      <c r="G2" s="39">
        <f t="shared" si="0"/>
        <v>20415.30003975143</v>
      </c>
      <c r="H2" s="39">
        <f t="shared" si="0"/>
        <v>6892.079542534635</v>
      </c>
      <c r="I2" s="39">
        <f t="shared" si="0"/>
        <v>15069.229005506315</v>
      </c>
      <c r="J2" s="39">
        <f t="shared" si="0"/>
        <v>26980.993129301267</v>
      </c>
      <c r="K2" s="60">
        <f t="shared" si="0"/>
        <v>4533.1215291728549</v>
      </c>
      <c r="L2" s="39">
        <f t="shared" si="0"/>
        <v>19166.654840642615</v>
      </c>
      <c r="M2" s="39">
        <f t="shared" si="0"/>
        <v>13840.220687085686</v>
      </c>
      <c r="N2" s="39">
        <f t="shared" si="0"/>
        <v>11981.475970248875</v>
      </c>
      <c r="O2" s="39">
        <f t="shared" si="0"/>
        <v>18075.938022488703</v>
      </c>
      <c r="P2" s="39">
        <f t="shared" si="0"/>
        <v>4115.8957551648518</v>
      </c>
      <c r="Q2" s="39">
        <f t="shared" si="0"/>
        <v>6770.1662205874263</v>
      </c>
      <c r="R2" s="40">
        <f t="shared" si="0"/>
        <v>10571.762792673622</v>
      </c>
      <c r="S2" s="40">
        <f>SUMIF(S4:S91,"&gt;"&amp;0,S4:S91)</f>
        <v>261757.8650892587</v>
      </c>
    </row>
    <row r="3" spans="1:19" ht="15" thickBot="1" x14ac:dyDescent="0.35">
      <c r="A3" s="43"/>
      <c r="B3" s="47" t="s">
        <v>25</v>
      </c>
      <c r="C3" s="48" t="s">
        <v>26</v>
      </c>
      <c r="D3" s="48" t="s">
        <v>27</v>
      </c>
      <c r="E3" s="48" t="s">
        <v>28</v>
      </c>
      <c r="F3" s="48" t="s">
        <v>29</v>
      </c>
      <c r="G3" s="48" t="s">
        <v>30</v>
      </c>
      <c r="H3" s="48" t="s">
        <v>31</v>
      </c>
      <c r="I3" s="48" t="s">
        <v>32</v>
      </c>
      <c r="J3" s="48" t="s">
        <v>33</v>
      </c>
      <c r="K3" s="47" t="s">
        <v>34</v>
      </c>
      <c r="L3" s="48" t="s">
        <v>35</v>
      </c>
      <c r="M3" s="48" t="s">
        <v>36</v>
      </c>
      <c r="N3" s="48" t="s">
        <v>37</v>
      </c>
      <c r="O3" s="48" t="s">
        <v>38</v>
      </c>
      <c r="P3" s="48" t="s">
        <v>39</v>
      </c>
      <c r="Q3" s="48" t="s">
        <v>40</v>
      </c>
      <c r="R3" s="49" t="s">
        <v>41</v>
      </c>
      <c r="S3" s="49" t="s">
        <v>42</v>
      </c>
    </row>
    <row r="4" spans="1:19" ht="33" customHeight="1" x14ac:dyDescent="0.3">
      <c r="A4" s="44" t="s">
        <v>44</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
      <c r="A5" s="45">
        <v>43954</v>
      </c>
      <c r="B5" s="53"/>
      <c r="C5" s="54"/>
      <c r="D5" s="54"/>
      <c r="E5" s="54"/>
      <c r="F5" s="54"/>
      <c r="G5" s="54"/>
      <c r="H5" s="54"/>
      <c r="I5" s="54"/>
      <c r="J5" s="54">
        <v>35</v>
      </c>
      <c r="K5" s="53"/>
      <c r="L5" s="54">
        <v>30</v>
      </c>
      <c r="M5" s="54"/>
      <c r="N5" s="54"/>
      <c r="O5" s="54"/>
      <c r="P5" s="54"/>
      <c r="Q5" s="54"/>
      <c r="R5" s="55"/>
      <c r="S5" s="55">
        <v>35</v>
      </c>
    </row>
    <row r="6" spans="1:19" x14ac:dyDescent="0.3">
      <c r="A6" s="45">
        <f t="shared" ref="A6:A69" si="1">A5+7</f>
        <v>43961</v>
      </c>
      <c r="B6" s="53"/>
      <c r="C6" s="54"/>
      <c r="D6" s="54"/>
      <c r="E6" s="54"/>
      <c r="F6" s="54"/>
      <c r="G6" s="54"/>
      <c r="H6" s="54"/>
      <c r="I6" s="54"/>
      <c r="J6" s="54">
        <v>44.16612570081611</v>
      </c>
      <c r="K6" s="53"/>
      <c r="L6" s="54">
        <v>58.049104409625897</v>
      </c>
      <c r="M6" s="54"/>
      <c r="N6" s="54"/>
      <c r="O6" s="54"/>
      <c r="P6" s="54"/>
      <c r="Q6" s="54"/>
      <c r="R6" s="55"/>
      <c r="S6" s="55">
        <v>44.166125700816337</v>
      </c>
    </row>
    <row r="7" spans="1:19" x14ac:dyDescent="0.3">
      <c r="A7" s="45">
        <f t="shared" si="1"/>
        <v>43968</v>
      </c>
      <c r="B7" s="53"/>
      <c r="C7" s="54"/>
      <c r="D7" s="54"/>
      <c r="E7" s="54"/>
      <c r="F7" s="54"/>
      <c r="G7" s="54"/>
      <c r="H7" s="54"/>
      <c r="I7" s="54"/>
      <c r="J7" s="54">
        <v>310.24651345996688</v>
      </c>
      <c r="K7" s="53"/>
      <c r="L7" s="54">
        <v>263.30078054539797</v>
      </c>
      <c r="M7" s="54"/>
      <c r="N7" s="54"/>
      <c r="O7" s="54"/>
      <c r="P7" s="54"/>
      <c r="Q7" s="54"/>
      <c r="R7" s="55"/>
      <c r="S7" s="55">
        <v>310.2465134599679</v>
      </c>
    </row>
    <row r="8" spans="1:19" x14ac:dyDescent="0.3">
      <c r="A8" s="45">
        <f t="shared" si="1"/>
        <v>43975</v>
      </c>
      <c r="B8" s="53"/>
      <c r="C8" s="54"/>
      <c r="D8" s="54"/>
      <c r="E8" s="54"/>
      <c r="F8" s="54"/>
      <c r="G8" s="54"/>
      <c r="H8" s="54"/>
      <c r="I8" s="54"/>
      <c r="J8" s="54">
        <v>290.04691033533766</v>
      </c>
      <c r="K8" s="53"/>
      <c r="L8" s="54">
        <v>294.02598583796248</v>
      </c>
      <c r="M8" s="54"/>
      <c r="N8" s="54"/>
      <c r="O8" s="54"/>
      <c r="P8" s="54"/>
      <c r="Q8" s="54"/>
      <c r="R8" s="55"/>
      <c r="S8" s="55">
        <v>290.04691033533891</v>
      </c>
    </row>
    <row r="9" spans="1:19" x14ac:dyDescent="0.3">
      <c r="A9" s="45">
        <f t="shared" si="1"/>
        <v>43982</v>
      </c>
      <c r="B9" s="53">
        <v>50</v>
      </c>
      <c r="C9" s="54"/>
      <c r="D9" s="54"/>
      <c r="E9" s="54"/>
      <c r="F9" s="54"/>
      <c r="G9" s="54"/>
      <c r="H9" s="54"/>
      <c r="I9" s="54"/>
      <c r="J9" s="54">
        <v>306.76553777210086</v>
      </c>
      <c r="K9" s="53">
        <v>6.8965517241379306</v>
      </c>
      <c r="L9" s="54">
        <v>368.46537995909421</v>
      </c>
      <c r="M9" s="54"/>
      <c r="N9" s="54"/>
      <c r="O9" s="54"/>
      <c r="P9" s="54"/>
      <c r="Q9" s="54">
        <v>18.103448275862068</v>
      </c>
      <c r="R9" s="55"/>
      <c r="S9" s="55">
        <v>444.76553777210029</v>
      </c>
    </row>
    <row r="10" spans="1:19" x14ac:dyDescent="0.3">
      <c r="A10" s="45">
        <f t="shared" si="1"/>
        <v>43989</v>
      </c>
      <c r="B10" s="53">
        <v>182.43965723571023</v>
      </c>
      <c r="C10" s="54"/>
      <c r="D10" s="54">
        <v>30</v>
      </c>
      <c r="E10" s="54">
        <v>11</v>
      </c>
      <c r="F10" s="54"/>
      <c r="G10" s="54"/>
      <c r="H10" s="54"/>
      <c r="I10" s="54"/>
      <c r="J10" s="54">
        <v>459.39307529888595</v>
      </c>
      <c r="K10" s="53">
        <v>13.619127742263714</v>
      </c>
      <c r="L10" s="54">
        <v>464.50702589517118</v>
      </c>
      <c r="M10" s="54">
        <v>9</v>
      </c>
      <c r="N10" s="54"/>
      <c r="O10" s="54">
        <v>14</v>
      </c>
      <c r="P10" s="54"/>
      <c r="Q10" s="54">
        <v>26.900792868546034</v>
      </c>
      <c r="R10" s="55">
        <v>3</v>
      </c>
      <c r="S10" s="55">
        <v>800.83273253459629</v>
      </c>
    </row>
    <row r="11" spans="1:19" x14ac:dyDescent="0.3">
      <c r="A11" s="45">
        <f t="shared" si="1"/>
        <v>43996</v>
      </c>
      <c r="B11" s="53">
        <v>486.80094915232075</v>
      </c>
      <c r="C11" s="54"/>
      <c r="D11" s="54">
        <v>575.11073610424228</v>
      </c>
      <c r="E11" s="54">
        <v>181.22801598081605</v>
      </c>
      <c r="F11" s="54"/>
      <c r="G11" s="54"/>
      <c r="H11" s="54"/>
      <c r="I11" s="54"/>
      <c r="J11" s="54">
        <v>570.73067946761978</v>
      </c>
      <c r="K11" s="53">
        <v>48.652209326041728</v>
      </c>
      <c r="L11" s="54">
        <v>486.78771449796204</v>
      </c>
      <c r="M11" s="54">
        <v>139.49051590505854</v>
      </c>
      <c r="N11" s="54">
        <v>15.12</v>
      </c>
      <c r="O11" s="54">
        <v>111.01261572008707</v>
      </c>
      <c r="P11" s="54"/>
      <c r="Q11" s="54">
        <v>120.75297854441641</v>
      </c>
      <c r="R11" s="55">
        <v>-23.131716600589073</v>
      </c>
      <c r="S11" s="55">
        <v>1813.8703807049988</v>
      </c>
    </row>
    <row r="12" spans="1:19" x14ac:dyDescent="0.3">
      <c r="A12" s="45">
        <f t="shared" si="1"/>
        <v>44003</v>
      </c>
      <c r="B12" s="53">
        <v>743.96311216559025</v>
      </c>
      <c r="C12" s="54"/>
      <c r="D12" s="54">
        <v>1028.8183667232663</v>
      </c>
      <c r="E12" s="54">
        <v>294.98900932897209</v>
      </c>
      <c r="F12" s="54">
        <v>5</v>
      </c>
      <c r="G12" s="54">
        <v>5</v>
      </c>
      <c r="H12" s="54"/>
      <c r="I12" s="54"/>
      <c r="J12" s="54">
        <v>462.4148104501877</v>
      </c>
      <c r="K12" s="53">
        <v>137.15491011615649</v>
      </c>
      <c r="L12" s="54">
        <v>423.96209885549388</v>
      </c>
      <c r="M12" s="54">
        <v>244.9244402273273</v>
      </c>
      <c r="N12" s="54">
        <v>25.819894504682225</v>
      </c>
      <c r="O12" s="54">
        <v>353.14845525850353</v>
      </c>
      <c r="P12" s="54"/>
      <c r="Q12" s="54">
        <v>214.65730034370191</v>
      </c>
      <c r="R12" s="55">
        <v>70.813150251245986</v>
      </c>
      <c r="S12" s="55">
        <v>2555.1852986680169</v>
      </c>
    </row>
    <row r="13" spans="1:19" x14ac:dyDescent="0.3">
      <c r="A13" s="45">
        <f t="shared" si="1"/>
        <v>44010</v>
      </c>
      <c r="B13" s="53">
        <v>1123.3512097256646</v>
      </c>
      <c r="C13" s="54">
        <v>49.622990935840107</v>
      </c>
      <c r="D13" s="54">
        <v>1394.5743899657</v>
      </c>
      <c r="E13" s="54">
        <v>419.31486122316801</v>
      </c>
      <c r="F13" s="54">
        <v>11.93898068350768</v>
      </c>
      <c r="G13" s="54">
        <v>-8.8343077688832636</v>
      </c>
      <c r="H13" s="54">
        <v>5</v>
      </c>
      <c r="I13" s="54">
        <v>29</v>
      </c>
      <c r="J13" s="54">
        <v>463.08201711329241</v>
      </c>
      <c r="K13" s="53">
        <v>156.72266431064804</v>
      </c>
      <c r="L13" s="54">
        <v>419.45075068919527</v>
      </c>
      <c r="M13" s="54">
        <v>385.857686883263</v>
      </c>
      <c r="N13" s="54">
        <v>75.65372169680461</v>
      </c>
      <c r="O13" s="54">
        <v>480.5724333484718</v>
      </c>
      <c r="P13" s="54">
        <v>2.0258800616724102</v>
      </c>
      <c r="Q13" s="54">
        <v>237.25903185605131</v>
      </c>
      <c r="R13" s="55">
        <v>111.56350213951521</v>
      </c>
      <c r="S13" s="55">
        <v>3495.0501418782897</v>
      </c>
    </row>
    <row r="14" spans="1:19" x14ac:dyDescent="0.3">
      <c r="A14" s="45">
        <f t="shared" si="1"/>
        <v>44017</v>
      </c>
      <c r="B14" s="53">
        <v>1442.1293134432444</v>
      </c>
      <c r="C14" s="54">
        <v>160.19977754401407</v>
      </c>
      <c r="D14" s="54">
        <v>1775.5366890307723</v>
      </c>
      <c r="E14" s="54">
        <v>603.60131287479248</v>
      </c>
      <c r="F14" s="54">
        <v>43.341889805862138</v>
      </c>
      <c r="G14" s="54">
        <v>165.56877107205401</v>
      </c>
      <c r="H14" s="54">
        <v>-20.737080055225817</v>
      </c>
      <c r="I14" s="54">
        <v>146.49221556297289</v>
      </c>
      <c r="J14" s="54">
        <v>502.52342154260612</v>
      </c>
      <c r="K14" s="53">
        <v>78.884949272644548</v>
      </c>
      <c r="L14" s="54">
        <v>416.53720207443212</v>
      </c>
      <c r="M14" s="54">
        <v>525.58101629731425</v>
      </c>
      <c r="N14" s="54">
        <v>128.18397487126913</v>
      </c>
      <c r="O14" s="54">
        <v>647.12104464904178</v>
      </c>
      <c r="P14" s="54">
        <v>36.130321652349977</v>
      </c>
      <c r="Q14" s="54">
        <v>271.56035600355864</v>
      </c>
      <c r="R14" s="55">
        <v>217.04577082270413</v>
      </c>
      <c r="S14" s="55">
        <v>4818.6563108210939</v>
      </c>
    </row>
    <row r="15" spans="1:19" x14ac:dyDescent="0.3">
      <c r="A15" s="45">
        <f t="shared" si="1"/>
        <v>44024</v>
      </c>
      <c r="B15" s="53">
        <v>1452.4261510116874</v>
      </c>
      <c r="C15" s="54">
        <v>342.26165012883439</v>
      </c>
      <c r="D15" s="54">
        <v>2227.1467136779243</v>
      </c>
      <c r="E15" s="54">
        <v>1196.6701945754619</v>
      </c>
      <c r="F15" s="54">
        <v>220.1095013821307</v>
      </c>
      <c r="G15" s="54">
        <v>296.74004144741184</v>
      </c>
      <c r="H15" s="54">
        <v>57.112839344423548</v>
      </c>
      <c r="I15" s="54">
        <v>286.33831764948673</v>
      </c>
      <c r="J15" s="54">
        <v>460.02662902363306</v>
      </c>
      <c r="K15" s="53">
        <v>204.38600286500673</v>
      </c>
      <c r="L15" s="54">
        <v>358.17752033917748</v>
      </c>
      <c r="M15" s="54">
        <v>698.72021979097974</v>
      </c>
      <c r="N15" s="54">
        <v>374.68800009426224</v>
      </c>
      <c r="O15" s="54">
        <v>789.87064533288299</v>
      </c>
      <c r="P15" s="54">
        <v>20.610907794426197</v>
      </c>
      <c r="Q15" s="54">
        <v>280.32151626599352</v>
      </c>
      <c r="R15" s="55">
        <v>303.37899388093558</v>
      </c>
      <c r="S15" s="55">
        <v>6538.8320382409893</v>
      </c>
    </row>
    <row r="16" spans="1:19" x14ac:dyDescent="0.3">
      <c r="A16" s="45">
        <f t="shared" si="1"/>
        <v>44031</v>
      </c>
      <c r="B16" s="53">
        <v>1373.8435039268404</v>
      </c>
      <c r="C16" s="54">
        <v>487.07508007248964</v>
      </c>
      <c r="D16" s="54">
        <v>1843.267198534824</v>
      </c>
      <c r="E16" s="54">
        <v>1583.8084189055753</v>
      </c>
      <c r="F16" s="54">
        <v>212.53462355387546</v>
      </c>
      <c r="G16" s="54">
        <v>457.22563572121123</v>
      </c>
      <c r="H16" s="54">
        <v>90.823733850398185</v>
      </c>
      <c r="I16" s="54">
        <v>286.91284477199463</v>
      </c>
      <c r="J16" s="54">
        <v>338.601555396967</v>
      </c>
      <c r="K16" s="53">
        <v>183.42609943667225</v>
      </c>
      <c r="L16" s="54">
        <v>279.20318040068935</v>
      </c>
      <c r="M16" s="54">
        <v>556.43207726090577</v>
      </c>
      <c r="N16" s="54">
        <v>535.40230243875362</v>
      </c>
      <c r="O16" s="54">
        <v>507.8450094426521</v>
      </c>
      <c r="P16" s="54">
        <v>70.951255452464295</v>
      </c>
      <c r="Q16" s="54">
        <v>202.08103977192278</v>
      </c>
      <c r="R16" s="55">
        <v>289.14437107262768</v>
      </c>
      <c r="S16" s="55">
        <v>6674.0925947341821</v>
      </c>
    </row>
    <row r="17" spans="1:19" x14ac:dyDescent="0.3">
      <c r="A17" s="45">
        <f t="shared" si="1"/>
        <v>44038</v>
      </c>
      <c r="B17" s="53">
        <v>966.32934626352403</v>
      </c>
      <c r="C17" s="54">
        <v>546.71460027774094</v>
      </c>
      <c r="D17" s="54">
        <v>1421.4869453936726</v>
      </c>
      <c r="E17" s="54">
        <v>1353.5498868879329</v>
      </c>
      <c r="F17" s="54">
        <v>296.04416031728056</v>
      </c>
      <c r="G17" s="54">
        <v>397.67862509908991</v>
      </c>
      <c r="H17" s="54">
        <v>67.981141097598424</v>
      </c>
      <c r="I17" s="54">
        <v>242.22001170988517</v>
      </c>
      <c r="J17" s="54">
        <v>240.70506014435443</v>
      </c>
      <c r="K17" s="53">
        <v>68.92519923743842</v>
      </c>
      <c r="L17" s="54">
        <v>169.36263490420242</v>
      </c>
      <c r="M17" s="54">
        <v>392.57856877854721</v>
      </c>
      <c r="N17" s="54">
        <v>328.73628943543633</v>
      </c>
      <c r="O17" s="54">
        <v>393.53684972879705</v>
      </c>
      <c r="P17" s="54">
        <v>107.78018796828911</v>
      </c>
      <c r="Q17" s="54">
        <v>140.7336816306611</v>
      </c>
      <c r="R17" s="55">
        <v>283.1445022462687</v>
      </c>
      <c r="S17" s="55">
        <v>5532.7097771910758</v>
      </c>
    </row>
    <row r="18" spans="1:19" x14ac:dyDescent="0.3">
      <c r="A18" s="45">
        <f t="shared" si="1"/>
        <v>44045</v>
      </c>
      <c r="B18" s="53">
        <v>588.05230520771056</v>
      </c>
      <c r="C18" s="54">
        <v>459.61095640362805</v>
      </c>
      <c r="D18" s="54">
        <v>889.02676047540103</v>
      </c>
      <c r="E18" s="54">
        <v>1069.0093021299926</v>
      </c>
      <c r="F18" s="54">
        <v>194.56776679671839</v>
      </c>
      <c r="G18" s="54">
        <v>275.51173301867982</v>
      </c>
      <c r="H18" s="54">
        <v>71.016474455723596</v>
      </c>
      <c r="I18" s="54">
        <v>202.20716795173269</v>
      </c>
      <c r="J18" s="54">
        <v>249.7707054355194</v>
      </c>
      <c r="K18" s="53">
        <v>76.508856813178227</v>
      </c>
      <c r="L18" s="54">
        <v>227.36280102646037</v>
      </c>
      <c r="M18" s="54">
        <v>231.89694158606653</v>
      </c>
      <c r="N18" s="54">
        <v>276.40409683491401</v>
      </c>
      <c r="O18" s="54">
        <v>170.41872014502235</v>
      </c>
      <c r="P18" s="54">
        <v>123.54987499578945</v>
      </c>
      <c r="Q18" s="54">
        <v>98.977788960277337</v>
      </c>
      <c r="R18" s="55">
        <v>222.3892686906471</v>
      </c>
      <c r="S18" s="55">
        <v>3998.7731718751093</v>
      </c>
    </row>
    <row r="19" spans="1:19" x14ac:dyDescent="0.3">
      <c r="A19" s="45">
        <f t="shared" si="1"/>
        <v>44052</v>
      </c>
      <c r="B19" s="53">
        <v>369.20237239335802</v>
      </c>
      <c r="C19" s="54">
        <v>320.93335857090608</v>
      </c>
      <c r="D19" s="54">
        <v>578.19614237967994</v>
      </c>
      <c r="E19" s="54">
        <v>679.1289235167153</v>
      </c>
      <c r="F19" s="54">
        <v>197.76353649310818</v>
      </c>
      <c r="G19" s="54">
        <v>235.14231770045387</v>
      </c>
      <c r="H19" s="54">
        <v>89.444081025313096</v>
      </c>
      <c r="I19" s="54">
        <v>129.79051172094091</v>
      </c>
      <c r="J19" s="54">
        <v>95.023611945756898</v>
      </c>
      <c r="K19" s="53">
        <v>46.195293519428816</v>
      </c>
      <c r="L19" s="54">
        <v>74.900099895262883</v>
      </c>
      <c r="M19" s="54">
        <v>123.13552315150224</v>
      </c>
      <c r="N19" s="54">
        <v>108.61085042987929</v>
      </c>
      <c r="O19" s="54">
        <v>154.26495748206946</v>
      </c>
      <c r="P19" s="54">
        <v>123.23810187997833</v>
      </c>
      <c r="Q19" s="54">
        <v>51.76535375171656</v>
      </c>
      <c r="R19" s="55">
        <v>112.68301847575964</v>
      </c>
      <c r="S19" s="55">
        <v>2694.6248557462313</v>
      </c>
    </row>
    <row r="20" spans="1:19" x14ac:dyDescent="0.3">
      <c r="A20" s="45">
        <f t="shared" si="1"/>
        <v>44059</v>
      </c>
      <c r="B20" s="53">
        <v>457.70820801159584</v>
      </c>
      <c r="C20" s="54">
        <v>306.37272865475302</v>
      </c>
      <c r="D20" s="54">
        <v>414.91705748947834</v>
      </c>
      <c r="E20" s="54">
        <v>446.53860319249043</v>
      </c>
      <c r="F20" s="54">
        <v>119.92156332854711</v>
      </c>
      <c r="G20" s="54">
        <v>105.82301306261286</v>
      </c>
      <c r="H20" s="54">
        <v>101.32165938306798</v>
      </c>
      <c r="I20" s="54">
        <v>167.94975227193731</v>
      </c>
      <c r="J20" s="54">
        <v>226.10305474426411</v>
      </c>
      <c r="K20" s="53">
        <v>23.278911658740469</v>
      </c>
      <c r="L20" s="54">
        <v>139.17629179849678</v>
      </c>
      <c r="M20" s="54">
        <v>87.901675791819002</v>
      </c>
      <c r="N20" s="54">
        <v>100.73442960173469</v>
      </c>
      <c r="O20" s="54">
        <v>156.50745551910632</v>
      </c>
      <c r="P20" s="54">
        <v>128.06831863048862</v>
      </c>
      <c r="Q20" s="54">
        <v>54.160796845753339</v>
      </c>
      <c r="R20" s="55">
        <v>132.38611456185345</v>
      </c>
      <c r="S20" s="55">
        <v>2346.6556401387497</v>
      </c>
    </row>
    <row r="21" spans="1:19" x14ac:dyDescent="0.3">
      <c r="A21" s="45">
        <f t="shared" si="1"/>
        <v>44066</v>
      </c>
      <c r="B21" s="53">
        <v>203.48985185298534</v>
      </c>
      <c r="C21" s="54">
        <v>248.09155191825107</v>
      </c>
      <c r="D21" s="54">
        <v>313.9539214737531</v>
      </c>
      <c r="E21" s="54">
        <v>318.624228077731</v>
      </c>
      <c r="F21" s="54">
        <v>125.9906814017329</v>
      </c>
      <c r="G21" s="54">
        <v>58.301645456349775</v>
      </c>
      <c r="H21" s="54">
        <v>91.476354355186118</v>
      </c>
      <c r="I21" s="54">
        <v>46.641326843826164</v>
      </c>
      <c r="J21" s="54">
        <v>166.32872728825737</v>
      </c>
      <c r="K21" s="53">
        <v>4.8896471083633486</v>
      </c>
      <c r="L21" s="54">
        <v>86.817195550153656</v>
      </c>
      <c r="M21" s="54">
        <v>115.92335731516835</v>
      </c>
      <c r="N21" s="54">
        <v>140.13908142409451</v>
      </c>
      <c r="O21" s="54">
        <v>16.078664831120022</v>
      </c>
      <c r="P21" s="54">
        <v>65.506971573878758</v>
      </c>
      <c r="Q21" s="54">
        <v>25.905037228145062</v>
      </c>
      <c r="R21" s="55">
        <v>68.059150474061653</v>
      </c>
      <c r="S21" s="55">
        <v>1572.8982886680824</v>
      </c>
    </row>
    <row r="22" spans="1:19" x14ac:dyDescent="0.3">
      <c r="A22" s="45">
        <f t="shared" si="1"/>
        <v>44073</v>
      </c>
      <c r="B22" s="53">
        <v>203.93694388646509</v>
      </c>
      <c r="C22" s="54">
        <v>124.33172428914031</v>
      </c>
      <c r="D22" s="54">
        <v>173.48706215872562</v>
      </c>
      <c r="E22" s="54">
        <v>302.20428279207431</v>
      </c>
      <c r="F22" s="54">
        <v>105.21229180164391</v>
      </c>
      <c r="G22" s="54">
        <v>38.44781273326862</v>
      </c>
      <c r="H22" s="54">
        <v>24.141617541541734</v>
      </c>
      <c r="I22" s="54">
        <v>30.815596876777022</v>
      </c>
      <c r="J22" s="54">
        <v>155.28695278559326</v>
      </c>
      <c r="K22" s="53">
        <v>10.874938458146545</v>
      </c>
      <c r="L22" s="54">
        <v>66.370530931794406</v>
      </c>
      <c r="M22" s="54">
        <v>56.004575921648666</v>
      </c>
      <c r="N22" s="54">
        <v>45.110565953202354</v>
      </c>
      <c r="O22" s="54">
        <v>-22.203923089893806</v>
      </c>
      <c r="P22" s="54">
        <v>48.069523007250325</v>
      </c>
      <c r="Q22" s="54">
        <v>20.918985190132844</v>
      </c>
      <c r="R22" s="55">
        <v>27.443267757674505</v>
      </c>
      <c r="S22" s="55">
        <v>1157.8642848652016</v>
      </c>
    </row>
    <row r="23" spans="1:19" x14ac:dyDescent="0.3">
      <c r="A23" s="45">
        <f t="shared" si="1"/>
        <v>44080</v>
      </c>
      <c r="B23" s="53">
        <v>97.665625749033325</v>
      </c>
      <c r="C23" s="54">
        <v>75.311104665196581</v>
      </c>
      <c r="D23" s="54">
        <v>44.758679187595817</v>
      </c>
      <c r="E23" s="54">
        <v>31.971919901148567</v>
      </c>
      <c r="F23" s="54">
        <v>26.956411500052809</v>
      </c>
      <c r="G23" s="54">
        <v>33.993870524612703</v>
      </c>
      <c r="H23" s="54">
        <v>69.72896392204899</v>
      </c>
      <c r="I23" s="54">
        <v>-2.0727858683887916</v>
      </c>
      <c r="J23" s="54">
        <v>160.39267266719662</v>
      </c>
      <c r="K23" s="53">
        <v>20.659598748997183</v>
      </c>
      <c r="L23" s="54">
        <v>114.3459870885269</v>
      </c>
      <c r="M23" s="54">
        <v>-44.195604136840473</v>
      </c>
      <c r="N23" s="54">
        <v>-22.350429155126449</v>
      </c>
      <c r="O23" s="54">
        <v>-25.166669735461596</v>
      </c>
      <c r="P23" s="54">
        <v>63.871680236864535</v>
      </c>
      <c r="Q23" s="54">
        <v>-9.9529380557121669</v>
      </c>
      <c r="R23" s="55">
        <v>66.863641123440175</v>
      </c>
      <c r="S23" s="55">
        <v>540.77924811690173</v>
      </c>
    </row>
    <row r="24" spans="1:19" x14ac:dyDescent="0.3">
      <c r="A24" s="45">
        <f t="shared" si="1"/>
        <v>44087</v>
      </c>
      <c r="B24" s="53">
        <v>66.065461528280366</v>
      </c>
      <c r="C24" s="54">
        <v>36.686662638840744</v>
      </c>
      <c r="D24" s="54">
        <v>-34.536043047227167</v>
      </c>
      <c r="E24" s="54">
        <v>150.21173405286299</v>
      </c>
      <c r="F24" s="54">
        <v>91.026750994464692</v>
      </c>
      <c r="G24" s="54">
        <v>10.16776852485475</v>
      </c>
      <c r="H24" s="54">
        <v>37.517213813213857</v>
      </c>
      <c r="I24" s="54">
        <v>17.304992206117845</v>
      </c>
      <c r="J24" s="54">
        <v>-7.7518022676364353</v>
      </c>
      <c r="K24" s="53">
        <v>8.1402282346396362</v>
      </c>
      <c r="L24" s="54">
        <v>-34.356885162096034</v>
      </c>
      <c r="M24" s="54">
        <v>20.215390140022294</v>
      </c>
      <c r="N24" s="54">
        <v>-28.098277091905743</v>
      </c>
      <c r="O24" s="54">
        <v>-58.638672720073259</v>
      </c>
      <c r="P24" s="54">
        <v>15.036008260221649</v>
      </c>
      <c r="Q24" s="54">
        <v>-4.3549686481443359</v>
      </c>
      <c r="R24" s="55">
        <v>-9.6336808007324635</v>
      </c>
      <c r="S24" s="55">
        <v>408.98058375863184</v>
      </c>
    </row>
    <row r="25" spans="1:19" x14ac:dyDescent="0.3">
      <c r="A25" s="45">
        <f t="shared" si="1"/>
        <v>44094</v>
      </c>
      <c r="B25" s="53">
        <v>117.65721866675517</v>
      </c>
      <c r="C25" s="54">
        <v>147.53564734986571</v>
      </c>
      <c r="D25" s="54">
        <v>13.265747194540381</v>
      </c>
      <c r="E25" s="54">
        <v>103.44851297546529</v>
      </c>
      <c r="F25" s="54">
        <v>67.362197773396474</v>
      </c>
      <c r="G25" s="54">
        <v>61.495457206856827</v>
      </c>
      <c r="H25" s="54">
        <v>51.705402062850368</v>
      </c>
      <c r="I25" s="54">
        <v>12.453719277747837</v>
      </c>
      <c r="J25" s="54">
        <v>-19.173453282349669</v>
      </c>
      <c r="K25" s="53">
        <v>1.1810685219074344</v>
      </c>
      <c r="L25" s="54">
        <v>-24.718722924829763</v>
      </c>
      <c r="M25" s="54">
        <v>-7.8616325089946599</v>
      </c>
      <c r="N25" s="54">
        <v>21.214090352814594</v>
      </c>
      <c r="O25" s="54">
        <v>38.700391541028239</v>
      </c>
      <c r="P25" s="54">
        <v>36.332403638985966</v>
      </c>
      <c r="Q25" s="54">
        <v>-3.7604641956048681</v>
      </c>
      <c r="R25" s="55">
        <v>-19.017874351207524</v>
      </c>
      <c r="S25" s="55">
        <v>574.92390250748031</v>
      </c>
    </row>
    <row r="26" spans="1:19" x14ac:dyDescent="0.3">
      <c r="A26" s="45">
        <f t="shared" si="1"/>
        <v>44101</v>
      </c>
      <c r="B26" s="53">
        <v>104.1053008082738</v>
      </c>
      <c r="C26" s="54">
        <v>74.727129651821201</v>
      </c>
      <c r="D26" s="54">
        <v>-96.579755697813198</v>
      </c>
      <c r="E26" s="54">
        <v>-47.93610038280849</v>
      </c>
      <c r="F26" s="54">
        <v>-0.7316759241850832</v>
      </c>
      <c r="G26" s="54">
        <v>-89.13161466039503</v>
      </c>
      <c r="H26" s="54">
        <v>29.652311715781366</v>
      </c>
      <c r="I26" s="54">
        <v>19.090913869758538</v>
      </c>
      <c r="J26" s="54">
        <v>59.811383461180299</v>
      </c>
      <c r="K26" s="53">
        <v>-0.59303460173305211</v>
      </c>
      <c r="L26" s="54">
        <v>58.792772364023108</v>
      </c>
      <c r="M26" s="54">
        <v>1.6011981442844672</v>
      </c>
      <c r="N26" s="54">
        <v>-64.233249231213961</v>
      </c>
      <c r="O26" s="54">
        <v>-71.088882312474141</v>
      </c>
      <c r="P26" s="54">
        <v>35.676346362399244</v>
      </c>
      <c r="Q26" s="54">
        <v>-16.301077248282013</v>
      </c>
      <c r="R26" s="55">
        <v>-49.538718896409591</v>
      </c>
      <c r="S26" s="55">
        <v>287.38703950682248</v>
      </c>
    </row>
    <row r="27" spans="1:19" x14ac:dyDescent="0.3">
      <c r="A27" s="45">
        <f t="shared" si="1"/>
        <v>44108</v>
      </c>
      <c r="B27" s="53">
        <v>181.51699774705071</v>
      </c>
      <c r="C27" s="54">
        <v>70.745967630667792</v>
      </c>
      <c r="D27" s="54">
        <v>59.715838343225869</v>
      </c>
      <c r="E27" s="54">
        <v>149.4403509473907</v>
      </c>
      <c r="F27" s="54">
        <v>129.67815487641155</v>
      </c>
      <c r="G27" s="54">
        <v>18.200281712351057</v>
      </c>
      <c r="H27" s="54">
        <v>57.387087611782363</v>
      </c>
      <c r="I27" s="54">
        <v>19.855280488428434</v>
      </c>
      <c r="J27" s="54">
        <v>65.849869742517967</v>
      </c>
      <c r="K27" s="53">
        <v>57.365935928324632</v>
      </c>
      <c r="L27" s="54">
        <v>47.426142355271395</v>
      </c>
      <c r="M27" s="54">
        <v>-22.234532313026421</v>
      </c>
      <c r="N27" s="54">
        <v>3.9807632917871842</v>
      </c>
      <c r="O27" s="54">
        <v>38.009779956412558</v>
      </c>
      <c r="P27" s="54">
        <v>38.653544670955569</v>
      </c>
      <c r="Q27" s="54">
        <v>27.673056231240338</v>
      </c>
      <c r="R27" s="55">
        <v>17.327600028114659</v>
      </c>
      <c r="S27" s="55">
        <v>752.38982909981678</v>
      </c>
    </row>
    <row r="28" spans="1:19" x14ac:dyDescent="0.3">
      <c r="A28" s="45">
        <f t="shared" si="1"/>
        <v>44115</v>
      </c>
      <c r="B28" s="53">
        <v>233.6639260777763</v>
      </c>
      <c r="C28" s="54">
        <v>122.83723258720164</v>
      </c>
      <c r="D28" s="54">
        <v>126.55203186739323</v>
      </c>
      <c r="E28" s="54">
        <v>251.64058492867753</v>
      </c>
      <c r="F28" s="54">
        <v>116.76122965465413</v>
      </c>
      <c r="G28" s="54">
        <v>103.22565854197944</v>
      </c>
      <c r="H28" s="54">
        <v>48.384904425995046</v>
      </c>
      <c r="I28" s="54">
        <v>91.505188022006109</v>
      </c>
      <c r="J28" s="54">
        <v>64.889941554313282</v>
      </c>
      <c r="K28" s="53">
        <v>24.732030842273758</v>
      </c>
      <c r="L28" s="54">
        <v>46.781106954419101</v>
      </c>
      <c r="M28" s="54">
        <v>-34.247820192925758</v>
      </c>
      <c r="N28" s="54">
        <v>42.558759063117634</v>
      </c>
      <c r="O28" s="54">
        <v>30.972241042328335</v>
      </c>
      <c r="P28" s="54">
        <v>48.493348559606218</v>
      </c>
      <c r="Q28" s="54">
        <v>35.82041546733123</v>
      </c>
      <c r="R28" s="55">
        <v>61.010923935797564</v>
      </c>
      <c r="S28" s="55">
        <v>1159.4606976599898</v>
      </c>
    </row>
    <row r="29" spans="1:19" x14ac:dyDescent="0.3">
      <c r="A29" s="45">
        <f t="shared" si="1"/>
        <v>44122</v>
      </c>
      <c r="B29" s="53">
        <v>238.8469445012106</v>
      </c>
      <c r="C29" s="54">
        <v>116.20916633219969</v>
      </c>
      <c r="D29" s="54">
        <v>107.60670613900447</v>
      </c>
      <c r="E29" s="54">
        <v>115.50371288025622</v>
      </c>
      <c r="F29" s="54">
        <v>176.64779427625604</v>
      </c>
      <c r="G29" s="54">
        <v>105.79247283758707</v>
      </c>
      <c r="H29" s="54">
        <v>64.542962935092362</v>
      </c>
      <c r="I29" s="54">
        <v>156.56521862570548</v>
      </c>
      <c r="J29" s="54">
        <v>8.8753430903714161</v>
      </c>
      <c r="K29" s="53">
        <v>29.056732803018647</v>
      </c>
      <c r="L29" s="54">
        <v>12.247255087446263</v>
      </c>
      <c r="M29" s="54">
        <v>26.054137734339747</v>
      </c>
      <c r="N29" s="54">
        <v>-6.0256899301354565</v>
      </c>
      <c r="O29" s="54">
        <v>44.929879616641642</v>
      </c>
      <c r="P29" s="54">
        <v>45.58016551643297</v>
      </c>
      <c r="Q29" s="54">
        <v>62.202531250716049</v>
      </c>
      <c r="R29" s="55">
        <v>11.184751437076841</v>
      </c>
      <c r="S29" s="55">
        <v>1090.5903216176921</v>
      </c>
    </row>
    <row r="30" spans="1:19" x14ac:dyDescent="0.3">
      <c r="A30" s="45">
        <f t="shared" si="1"/>
        <v>44129</v>
      </c>
      <c r="B30" s="53">
        <v>307.40483255281788</v>
      </c>
      <c r="C30" s="54">
        <v>106.29933516904532</v>
      </c>
      <c r="D30" s="54">
        <v>49.765375681540718</v>
      </c>
      <c r="E30" s="54">
        <v>102.59188815935818</v>
      </c>
      <c r="F30" s="54">
        <v>83.873871865377623</v>
      </c>
      <c r="G30" s="54">
        <v>102.17085317878048</v>
      </c>
      <c r="H30" s="54">
        <v>43.656509432550365</v>
      </c>
      <c r="I30" s="54">
        <v>36.3601137170632</v>
      </c>
      <c r="J30" s="54">
        <v>-38.489842995156891</v>
      </c>
      <c r="K30" s="53">
        <v>10.909867435626865</v>
      </c>
      <c r="L30" s="54">
        <v>-16.168133039820702</v>
      </c>
      <c r="M30" s="54">
        <v>18.46415070768461</v>
      </c>
      <c r="N30" s="54">
        <v>-3.8439913702558783</v>
      </c>
      <c r="O30" s="54">
        <v>11.590987441245886</v>
      </c>
      <c r="P30" s="54">
        <v>53.907951791740487</v>
      </c>
      <c r="Q30" s="54">
        <v>171.93051065424558</v>
      </c>
      <c r="R30" s="55">
        <v>28.688693214053728</v>
      </c>
      <c r="S30" s="55">
        <v>832.12277975653706</v>
      </c>
    </row>
    <row r="31" spans="1:19" x14ac:dyDescent="0.3">
      <c r="A31" s="45">
        <f t="shared" si="1"/>
        <v>44136</v>
      </c>
      <c r="B31" s="53">
        <v>428.15655749889902</v>
      </c>
      <c r="C31" s="54">
        <v>84.520374442892319</v>
      </c>
      <c r="D31" s="54">
        <v>30.616953447344713</v>
      </c>
      <c r="E31" s="54">
        <v>215.40924813801303</v>
      </c>
      <c r="F31" s="54">
        <v>96.202708020996852</v>
      </c>
      <c r="G31" s="54">
        <v>61.738584634691392</v>
      </c>
      <c r="H31" s="54">
        <v>50.380310314366966</v>
      </c>
      <c r="I31" s="54">
        <v>20.644243516154916</v>
      </c>
      <c r="J31" s="54">
        <v>47.071358873583677</v>
      </c>
      <c r="K31" s="53">
        <v>44.637977388459376</v>
      </c>
      <c r="L31" s="54">
        <v>8.5463063042371914</v>
      </c>
      <c r="M31" s="54">
        <v>-22.948263394502419</v>
      </c>
      <c r="N31" s="54">
        <v>-58.150933692458921</v>
      </c>
      <c r="O31" s="54">
        <v>46.825112588301295</v>
      </c>
      <c r="P31" s="54">
        <v>48.918288091396121</v>
      </c>
      <c r="Q31" s="54">
        <v>242.54612486072213</v>
      </c>
      <c r="R31" s="55">
        <v>4.7661594244318053</v>
      </c>
      <c r="S31" s="55">
        <v>1034.7403388869388</v>
      </c>
    </row>
    <row r="32" spans="1:19" x14ac:dyDescent="0.3">
      <c r="A32" s="45">
        <f t="shared" si="1"/>
        <v>44143</v>
      </c>
      <c r="B32" s="53">
        <v>700.46697671759534</v>
      </c>
      <c r="C32" s="54">
        <v>70.481207024037644</v>
      </c>
      <c r="D32" s="54">
        <v>153.50068746311263</v>
      </c>
      <c r="E32" s="54">
        <v>155.36318404816052</v>
      </c>
      <c r="F32" s="54">
        <v>309.2015048225195</v>
      </c>
      <c r="G32" s="54">
        <v>85.337250922308272</v>
      </c>
      <c r="H32" s="54">
        <v>33.541433898090929</v>
      </c>
      <c r="I32" s="54">
        <v>7.7041324792681962</v>
      </c>
      <c r="J32" s="54">
        <v>138.94651004949492</v>
      </c>
      <c r="K32" s="53">
        <v>44.523493590092826</v>
      </c>
      <c r="L32" s="54">
        <v>132.37592677773944</v>
      </c>
      <c r="M32" s="54">
        <v>36.940542962974689</v>
      </c>
      <c r="N32" s="54">
        <v>7.8314801873204942E-2</v>
      </c>
      <c r="O32" s="54">
        <v>47.261229248788254</v>
      </c>
      <c r="P32" s="54">
        <v>22.002505313087767</v>
      </c>
      <c r="Q32" s="54">
        <v>320.56320064285603</v>
      </c>
      <c r="R32" s="55">
        <v>23.734558183135448</v>
      </c>
      <c r="S32" s="55">
        <v>1654.5428874245754</v>
      </c>
    </row>
    <row r="33" spans="1:19" x14ac:dyDescent="0.3">
      <c r="A33" s="45">
        <f t="shared" si="1"/>
        <v>44150</v>
      </c>
      <c r="B33" s="53">
        <v>845.11420947176407</v>
      </c>
      <c r="C33" s="54">
        <v>80.786047205101454</v>
      </c>
      <c r="D33" s="54">
        <v>106.33132767108214</v>
      </c>
      <c r="E33" s="54">
        <v>88.464335854154797</v>
      </c>
      <c r="F33" s="54">
        <v>199.00585755880638</v>
      </c>
      <c r="G33" s="54">
        <v>63.670654038247562</v>
      </c>
      <c r="H33" s="54">
        <v>51.443785677571043</v>
      </c>
      <c r="I33" s="54">
        <v>55.740542686169533</v>
      </c>
      <c r="J33" s="54">
        <v>121.36571318532719</v>
      </c>
      <c r="K33" s="53">
        <v>69.200101889870666</v>
      </c>
      <c r="L33" s="54">
        <v>65.778296339848225</v>
      </c>
      <c r="M33" s="54">
        <v>-2.7018793819713665</v>
      </c>
      <c r="N33" s="54">
        <v>-9.9014708325585161</v>
      </c>
      <c r="O33" s="54">
        <v>66.565102417225489</v>
      </c>
      <c r="P33" s="54">
        <v>31.576238393231634</v>
      </c>
      <c r="Q33" s="54">
        <v>453.64658137134097</v>
      </c>
      <c r="R33" s="55">
        <v>15.246025729202131</v>
      </c>
      <c r="S33" s="55">
        <v>1611.9224733482424</v>
      </c>
    </row>
    <row r="34" spans="1:19" x14ac:dyDescent="0.3">
      <c r="A34" s="45">
        <f t="shared" si="1"/>
        <v>44157</v>
      </c>
      <c r="B34" s="53">
        <v>1133.9283869288258</v>
      </c>
      <c r="C34" s="54">
        <v>-38.027639007977939</v>
      </c>
      <c r="D34" s="54">
        <v>-85.943870667564397</v>
      </c>
      <c r="E34" s="54">
        <v>135.5891768855613</v>
      </c>
      <c r="F34" s="54">
        <v>69.446518445596666</v>
      </c>
      <c r="G34" s="54">
        <v>-69.532820930386038</v>
      </c>
      <c r="H34" s="54">
        <v>-20.918972744961536</v>
      </c>
      <c r="I34" s="54">
        <v>-18.217039848426566</v>
      </c>
      <c r="J34" s="54">
        <v>41.239493684092395</v>
      </c>
      <c r="K34" s="53">
        <v>145.02461566823547</v>
      </c>
      <c r="L34" s="54">
        <v>45.406468341885102</v>
      </c>
      <c r="M34" s="54">
        <v>-41.128291919313199</v>
      </c>
      <c r="N34" s="54">
        <v>-34.697099583438273</v>
      </c>
      <c r="O34" s="54">
        <v>27.03983578677537</v>
      </c>
      <c r="P34" s="54">
        <v>6.6184687305116938</v>
      </c>
      <c r="Q34" s="54">
        <v>385.65135164766878</v>
      </c>
      <c r="R34" s="55">
        <v>-11.94592635213462</v>
      </c>
      <c r="S34" s="55">
        <v>1380.2035759440641</v>
      </c>
    </row>
    <row r="35" spans="1:19" x14ac:dyDescent="0.3">
      <c r="A35" s="45">
        <f t="shared" si="1"/>
        <v>44164</v>
      </c>
      <c r="B35" s="53">
        <v>1541.9810883211758</v>
      </c>
      <c r="C35" s="54">
        <v>-11.787819846177399</v>
      </c>
      <c r="D35" s="54">
        <v>-0.63479783717889404</v>
      </c>
      <c r="E35" s="54">
        <v>226.13412581940179</v>
      </c>
      <c r="F35" s="54">
        <v>85.704764971618488</v>
      </c>
      <c r="G35" s="54">
        <v>29.38205371323852</v>
      </c>
      <c r="H35" s="54">
        <v>18.368251360502654</v>
      </c>
      <c r="I35" s="54">
        <v>-17.058539902515236</v>
      </c>
      <c r="J35" s="54">
        <v>267.05604537350905</v>
      </c>
      <c r="K35" s="53">
        <v>190.59358847797961</v>
      </c>
      <c r="L35" s="54">
        <v>135.59641153510205</v>
      </c>
      <c r="M35" s="54">
        <v>-8.6574770493431288</v>
      </c>
      <c r="N35" s="54">
        <v>32.969286858571536</v>
      </c>
      <c r="O35" s="54">
        <v>-11.514975907684232</v>
      </c>
      <c r="P35" s="54">
        <v>12.170202686068905</v>
      </c>
      <c r="Q35" s="54">
        <v>325.19840752695802</v>
      </c>
      <c r="R35" s="55">
        <v>-71.923762145760122</v>
      </c>
      <c r="S35" s="55">
        <v>2168.6263295594435</v>
      </c>
    </row>
    <row r="36" spans="1:19" x14ac:dyDescent="0.3">
      <c r="A36" s="45">
        <f t="shared" si="1"/>
        <v>44171</v>
      </c>
      <c r="B36" s="53">
        <v>1907.2744341258851</v>
      </c>
      <c r="C36" s="54">
        <v>6.1270928921740051</v>
      </c>
      <c r="D36" s="54">
        <v>154.52443763096585</v>
      </c>
      <c r="E36" s="54">
        <v>628.48163831195052</v>
      </c>
      <c r="F36" s="54">
        <v>202.04142300140563</v>
      </c>
      <c r="G36" s="54">
        <v>143.70820120549502</v>
      </c>
      <c r="H36" s="54">
        <v>48.798805457051003</v>
      </c>
      <c r="I36" s="54">
        <v>24.160263061439196</v>
      </c>
      <c r="J36" s="54">
        <v>418.53490828842382</v>
      </c>
      <c r="K36" s="53">
        <v>243.71701362155875</v>
      </c>
      <c r="L36" s="54">
        <v>245.37122564135638</v>
      </c>
      <c r="M36" s="54">
        <v>-13.322189120606595</v>
      </c>
      <c r="N36" s="54">
        <v>196.57874491799168</v>
      </c>
      <c r="O36" s="54">
        <v>25.811797125778412</v>
      </c>
      <c r="P36" s="54">
        <v>-9.4237253142316035</v>
      </c>
      <c r="Q36" s="54">
        <v>232.04752965407997</v>
      </c>
      <c r="R36" s="55">
        <v>48.610300549459396</v>
      </c>
      <c r="S36" s="55">
        <v>3533.6512039748086</v>
      </c>
    </row>
    <row r="37" spans="1:19" x14ac:dyDescent="0.3">
      <c r="A37" s="45">
        <f t="shared" si="1"/>
        <v>44178</v>
      </c>
      <c r="B37" s="53">
        <v>2192.9317725395103</v>
      </c>
      <c r="C37" s="54">
        <v>29.784091092416588</v>
      </c>
      <c r="D37" s="54">
        <v>118.73734210773</v>
      </c>
      <c r="E37" s="54">
        <v>1117.7506541467903</v>
      </c>
      <c r="F37" s="54">
        <v>159.06840903455804</v>
      </c>
      <c r="G37" s="54">
        <v>105.47860315927244</v>
      </c>
      <c r="H37" s="54">
        <v>64.231157334266754</v>
      </c>
      <c r="I37" s="54">
        <v>-12.218594545651058</v>
      </c>
      <c r="J37" s="54">
        <v>848.31797925443959</v>
      </c>
      <c r="K37" s="53">
        <v>238.74259389759754</v>
      </c>
      <c r="L37" s="54">
        <v>479.45123072861827</v>
      </c>
      <c r="M37" s="54">
        <v>-21.998134026046671</v>
      </c>
      <c r="N37" s="54">
        <v>419.77187769215305</v>
      </c>
      <c r="O37" s="54">
        <v>39.962256375115999</v>
      </c>
      <c r="P37" s="54">
        <v>-0.16036479588981933</v>
      </c>
      <c r="Q37" s="54">
        <v>212.14119888207659</v>
      </c>
      <c r="R37" s="55">
        <v>34.563731638817728</v>
      </c>
      <c r="S37" s="55">
        <v>4636.3000086689881</v>
      </c>
    </row>
    <row r="38" spans="1:19" x14ac:dyDescent="0.3">
      <c r="A38" s="45">
        <f t="shared" si="1"/>
        <v>44185</v>
      </c>
      <c r="B38" s="53">
        <v>2406.6993392754484</v>
      </c>
      <c r="C38" s="54">
        <v>118.91494614630801</v>
      </c>
      <c r="D38" s="54">
        <v>636.92524840354736</v>
      </c>
      <c r="E38" s="54">
        <v>2247.4499833353466</v>
      </c>
      <c r="F38" s="54">
        <v>346.68341916452641</v>
      </c>
      <c r="G38" s="54">
        <v>290.03988521736005</v>
      </c>
      <c r="H38" s="54">
        <v>71.105150727401281</v>
      </c>
      <c r="I38" s="54">
        <v>125.65666628094095</v>
      </c>
      <c r="J38" s="54">
        <v>1185.7021403871154</v>
      </c>
      <c r="K38" s="53">
        <v>279.18990324430757</v>
      </c>
      <c r="L38" s="54">
        <v>755.01806124038865</v>
      </c>
      <c r="M38" s="54">
        <v>192.18430351285696</v>
      </c>
      <c r="N38" s="54">
        <v>967.53096479464398</v>
      </c>
      <c r="O38" s="54">
        <v>238.030991853356</v>
      </c>
      <c r="P38" s="54">
        <v>19.627919028231332</v>
      </c>
      <c r="Q38" s="54">
        <v>128.78759877905765</v>
      </c>
      <c r="R38" s="55">
        <v>176.15789333377552</v>
      </c>
      <c r="S38" s="55">
        <v>7429.1767789379974</v>
      </c>
    </row>
    <row r="39" spans="1:19" x14ac:dyDescent="0.3">
      <c r="A39" s="45">
        <f t="shared" si="1"/>
        <v>44192</v>
      </c>
      <c r="B39" s="53">
        <v>2274.2601307174323</v>
      </c>
      <c r="C39" s="54">
        <v>189.05300060766558</v>
      </c>
      <c r="D39" s="54">
        <v>1305.7239698843102</v>
      </c>
      <c r="E39" s="54">
        <v>3368.4428535301904</v>
      </c>
      <c r="F39" s="54">
        <v>926.55175795173932</v>
      </c>
      <c r="G39" s="54">
        <v>597.86314167687692</v>
      </c>
      <c r="H39" s="54">
        <v>119.54435103832509</v>
      </c>
      <c r="I39" s="54">
        <v>333.43281740719522</v>
      </c>
      <c r="J39" s="54">
        <v>1502.0248886023758</v>
      </c>
      <c r="K39" s="53">
        <v>222.89089170633477</v>
      </c>
      <c r="L39" s="54">
        <v>992.82908585344944</v>
      </c>
      <c r="M39" s="54">
        <v>393.00244760808005</v>
      </c>
      <c r="N39" s="54">
        <v>1243.5710719932113</v>
      </c>
      <c r="O39" s="54">
        <v>433.03358367709194</v>
      </c>
      <c r="P39" s="54">
        <v>68.882090911127108</v>
      </c>
      <c r="Q39" s="54">
        <v>99.218125462794575</v>
      </c>
      <c r="R39" s="55">
        <v>444.8211637011666</v>
      </c>
      <c r="S39" s="55">
        <v>10616.896911416123</v>
      </c>
    </row>
    <row r="40" spans="1:19" x14ac:dyDescent="0.3">
      <c r="A40" s="45">
        <f t="shared" si="1"/>
        <v>44199</v>
      </c>
      <c r="B40" s="53">
        <v>2320.8339056521745</v>
      </c>
      <c r="C40" s="54">
        <v>355.86777713914967</v>
      </c>
      <c r="D40" s="54">
        <v>1913.3472754470406</v>
      </c>
      <c r="E40" s="54">
        <v>4773.4060547282625</v>
      </c>
      <c r="F40" s="54">
        <v>1734.9707199677334</v>
      </c>
      <c r="G40" s="54">
        <v>935.85808240679773</v>
      </c>
      <c r="H40" s="54">
        <v>49.138768983866612</v>
      </c>
      <c r="I40" s="54">
        <v>462.03462263672611</v>
      </c>
      <c r="J40" s="54">
        <v>1503.0292459916109</v>
      </c>
      <c r="K40" s="53">
        <v>201.20251057585477</v>
      </c>
      <c r="L40" s="54">
        <v>957.67452233115159</v>
      </c>
      <c r="M40" s="54">
        <v>585.74059902684667</v>
      </c>
      <c r="N40" s="54">
        <v>1380.0007977822625</v>
      </c>
      <c r="O40" s="54">
        <v>610.84905093573934</v>
      </c>
      <c r="P40" s="54">
        <v>73.293304659068752</v>
      </c>
      <c r="Q40" s="54">
        <v>93.463281636008929</v>
      </c>
      <c r="R40" s="55">
        <v>636.91493455168506</v>
      </c>
      <c r="S40" s="55">
        <v>14048.486452953344</v>
      </c>
    </row>
    <row r="41" spans="1:19" x14ac:dyDescent="0.3">
      <c r="A41" s="45">
        <f t="shared" si="1"/>
        <v>44206</v>
      </c>
      <c r="B41" s="53">
        <v>2155.9704364252962</v>
      </c>
      <c r="C41" s="54">
        <v>444.19225911298548</v>
      </c>
      <c r="D41" s="54">
        <v>2178.8769527236382</v>
      </c>
      <c r="E41" s="54">
        <v>5067.2269799769456</v>
      </c>
      <c r="F41" s="54">
        <v>2640.4317258086721</v>
      </c>
      <c r="G41" s="54">
        <v>1495.1846925554282</v>
      </c>
      <c r="H41" s="54">
        <v>137.08864493686264</v>
      </c>
      <c r="I41" s="54">
        <v>653.55302305462226</v>
      </c>
      <c r="J41" s="54">
        <v>1338.1772157530659</v>
      </c>
      <c r="K41" s="53">
        <v>132.85386818046231</v>
      </c>
      <c r="L41" s="54">
        <v>901.82291891423245</v>
      </c>
      <c r="M41" s="54">
        <v>580.45383480368434</v>
      </c>
      <c r="N41" s="54">
        <v>1066.9459342401442</v>
      </c>
      <c r="O41" s="54">
        <v>666.31223706961077</v>
      </c>
      <c r="P41" s="54">
        <v>93.136422054242558</v>
      </c>
      <c r="Q41" s="54">
        <v>72.275303292956494</v>
      </c>
      <c r="R41" s="55">
        <v>603.78748990798158</v>
      </c>
      <c r="S41" s="55">
        <v>16110.701930347514</v>
      </c>
    </row>
    <row r="42" spans="1:19" x14ac:dyDescent="0.3">
      <c r="A42" s="45">
        <f t="shared" si="1"/>
        <v>44213</v>
      </c>
      <c r="B42" s="53">
        <v>1532.0172358453362</v>
      </c>
      <c r="C42" s="54">
        <v>486.91072906202805</v>
      </c>
      <c r="D42" s="54">
        <v>1831.6035161999012</v>
      </c>
      <c r="E42" s="54">
        <v>4015.1822389474351</v>
      </c>
      <c r="F42" s="54">
        <v>2065.0790717781219</v>
      </c>
      <c r="G42" s="54">
        <v>1324.3082732695402</v>
      </c>
      <c r="H42" s="54">
        <v>160.45590277647847</v>
      </c>
      <c r="I42" s="54">
        <v>714.25962357002209</v>
      </c>
      <c r="J42" s="54">
        <v>979.29036897850108</v>
      </c>
      <c r="K42" s="53">
        <v>111.68025532141901</v>
      </c>
      <c r="L42" s="54">
        <v>667.07322533831859</v>
      </c>
      <c r="M42" s="54">
        <v>496.73113797319797</v>
      </c>
      <c r="N42" s="54">
        <v>722.93146011184456</v>
      </c>
      <c r="O42" s="54">
        <v>554.50310778548885</v>
      </c>
      <c r="P42" s="54">
        <v>102.55572970689124</v>
      </c>
      <c r="Q42" s="54">
        <v>69.634432260798775</v>
      </c>
      <c r="R42" s="55">
        <v>545.58125939480976</v>
      </c>
      <c r="S42" s="55">
        <v>13109.106960427358</v>
      </c>
    </row>
    <row r="43" spans="1:19" x14ac:dyDescent="0.3">
      <c r="A43" s="45">
        <f t="shared" si="1"/>
        <v>44220</v>
      </c>
      <c r="B43" s="53">
        <v>841.03386149456674</v>
      </c>
      <c r="C43" s="54">
        <v>292.66055844215458</v>
      </c>
      <c r="D43" s="54">
        <v>1061.6828343282336</v>
      </c>
      <c r="E43" s="54">
        <v>1970.4020447921598</v>
      </c>
      <c r="F43" s="54">
        <v>1241.3278101741651</v>
      </c>
      <c r="G43" s="54">
        <v>858.22638359245627</v>
      </c>
      <c r="H43" s="54">
        <v>113.17080193110533</v>
      </c>
      <c r="I43" s="54">
        <v>452.38151981094222</v>
      </c>
      <c r="J43" s="54">
        <v>598.63371210533069</v>
      </c>
      <c r="K43" s="53">
        <v>41.970089165121806</v>
      </c>
      <c r="L43" s="54">
        <v>408.97326958205974</v>
      </c>
      <c r="M43" s="54">
        <v>327.05905064091331</v>
      </c>
      <c r="N43" s="54">
        <v>368.99314669006276</v>
      </c>
      <c r="O43" s="54">
        <v>349.42792233701249</v>
      </c>
      <c r="P43" s="54">
        <v>57.921768101163451</v>
      </c>
      <c r="Q43" s="54">
        <v>9.7043623023918713</v>
      </c>
      <c r="R43" s="55">
        <v>280.19981265311901</v>
      </c>
      <c r="S43" s="55">
        <v>7429.519526671158</v>
      </c>
    </row>
    <row r="44" spans="1:19" x14ac:dyDescent="0.3">
      <c r="A44" s="45">
        <f t="shared" si="1"/>
        <v>44227</v>
      </c>
      <c r="B44" s="53">
        <v>479.01682287949006</v>
      </c>
      <c r="C44" s="54">
        <v>268.04003826530436</v>
      </c>
      <c r="D44" s="54">
        <v>805.14436545790272</v>
      </c>
      <c r="E44" s="54">
        <v>1318.8809047769462</v>
      </c>
      <c r="F44" s="54">
        <v>706.05531801851214</v>
      </c>
      <c r="G44" s="54">
        <v>540.05522065973139</v>
      </c>
      <c r="H44" s="54">
        <v>96.58109969392865</v>
      </c>
      <c r="I44" s="54">
        <v>257.82046450383166</v>
      </c>
      <c r="J44" s="54">
        <v>413.4983720718991</v>
      </c>
      <c r="K44" s="53">
        <v>27.337750362248926</v>
      </c>
      <c r="L44" s="54">
        <v>336.89709511098272</v>
      </c>
      <c r="M44" s="54">
        <v>245.8408655816267</v>
      </c>
      <c r="N44" s="54">
        <v>215.81551521197883</v>
      </c>
      <c r="O44" s="54">
        <v>219.51079985944904</v>
      </c>
      <c r="P44" s="54">
        <v>48.679155724094358</v>
      </c>
      <c r="Q44" s="54">
        <v>19.190277934913354</v>
      </c>
      <c r="R44" s="55">
        <v>187.33241904480798</v>
      </c>
      <c r="S44" s="55">
        <v>4885.0926063275219</v>
      </c>
    </row>
    <row r="45" spans="1:19" x14ac:dyDescent="0.3">
      <c r="A45" s="45">
        <f t="shared" si="1"/>
        <v>44234</v>
      </c>
      <c r="B45" s="53">
        <v>399.4659157605488</v>
      </c>
      <c r="C45" s="54">
        <v>192.05247107985139</v>
      </c>
      <c r="D45" s="54">
        <v>415.11156777430165</v>
      </c>
      <c r="E45" s="54">
        <v>750.24077448402159</v>
      </c>
      <c r="F45" s="54">
        <v>367.57474424837676</v>
      </c>
      <c r="G45" s="54">
        <v>357.84747980811107</v>
      </c>
      <c r="H45" s="54">
        <v>82.614351202215119</v>
      </c>
      <c r="I45" s="54">
        <v>193.29546603757024</v>
      </c>
      <c r="J45" s="54">
        <v>251.09855525330249</v>
      </c>
      <c r="K45" s="53">
        <v>40.723910357353162</v>
      </c>
      <c r="L45" s="54">
        <v>201.60581413997852</v>
      </c>
      <c r="M45" s="54">
        <v>137.03493627981038</v>
      </c>
      <c r="N45" s="54">
        <v>161.5889187924127</v>
      </c>
      <c r="O45" s="54">
        <v>156.0795572531934</v>
      </c>
      <c r="P45" s="54">
        <v>58.628510976392477</v>
      </c>
      <c r="Q45" s="54">
        <v>32.362789090860332</v>
      </c>
      <c r="R45" s="55">
        <v>125.02639687403797</v>
      </c>
      <c r="S45" s="55">
        <v>3009.3013256483009</v>
      </c>
    </row>
    <row r="46" spans="1:19" x14ac:dyDescent="0.3">
      <c r="A46" s="45">
        <f t="shared" si="1"/>
        <v>44241</v>
      </c>
      <c r="B46" s="53">
        <v>205.50270293876133</v>
      </c>
      <c r="C46" s="54">
        <v>87.642805383382552</v>
      </c>
      <c r="D46" s="54">
        <v>509.49402617320561</v>
      </c>
      <c r="E46" s="54">
        <v>564.13834473475708</v>
      </c>
      <c r="F46" s="54">
        <v>397.95443883594214</v>
      </c>
      <c r="G46" s="54">
        <v>341.85564178845561</v>
      </c>
      <c r="H46" s="54">
        <v>126.50126443754505</v>
      </c>
      <c r="I46" s="54">
        <v>216.1832268677133</v>
      </c>
      <c r="J46" s="54">
        <v>172.40294929341815</v>
      </c>
      <c r="K46" s="53">
        <v>22.437060271880867</v>
      </c>
      <c r="L46" s="54">
        <v>115.40915047813047</v>
      </c>
      <c r="M46" s="54">
        <v>110.81116872947882</v>
      </c>
      <c r="N46" s="54">
        <v>57.466332002385116</v>
      </c>
      <c r="O46" s="54">
        <v>167.24861081398734</v>
      </c>
      <c r="P46" s="54">
        <v>27.918898088603754</v>
      </c>
      <c r="Q46" s="54">
        <v>28.977946367647377</v>
      </c>
      <c r="R46" s="55">
        <v>119.09321370004159</v>
      </c>
      <c r="S46" s="55">
        <v>2621.6754004531813</v>
      </c>
    </row>
    <row r="47" spans="1:19" x14ac:dyDescent="0.3">
      <c r="A47" s="45">
        <f t="shared" si="1"/>
        <v>44248</v>
      </c>
      <c r="B47" s="53">
        <v>235.76295786851233</v>
      </c>
      <c r="C47" s="54">
        <v>151.77474431818388</v>
      </c>
      <c r="D47" s="54">
        <v>357.01482870087852</v>
      </c>
      <c r="E47" s="54">
        <v>335.58552702063253</v>
      </c>
      <c r="F47" s="54">
        <v>290.68136392284339</v>
      </c>
      <c r="G47" s="54">
        <v>272.42816108467014</v>
      </c>
      <c r="H47" s="54">
        <v>81.657688127108031</v>
      </c>
      <c r="I47" s="54">
        <v>107.59732154744108</v>
      </c>
      <c r="J47" s="54">
        <v>122.36351801615751</v>
      </c>
      <c r="K47" s="53">
        <v>39.361441742105171</v>
      </c>
      <c r="L47" s="54">
        <v>111.7653483382021</v>
      </c>
      <c r="M47" s="54">
        <v>77.305158539261072</v>
      </c>
      <c r="N47" s="54">
        <v>2.8350778859305024</v>
      </c>
      <c r="O47" s="54">
        <v>92.843462090472144</v>
      </c>
      <c r="P47" s="54">
        <v>90.468943448103076</v>
      </c>
      <c r="Q47" s="54">
        <v>16.404484282157313</v>
      </c>
      <c r="R47" s="55">
        <v>81.111078382927246</v>
      </c>
      <c r="S47" s="55">
        <v>1954.8661106064028</v>
      </c>
    </row>
    <row r="48" spans="1:19" x14ac:dyDescent="0.3">
      <c r="A48" s="45">
        <f t="shared" si="1"/>
        <v>44255</v>
      </c>
      <c r="B48" s="53">
        <v>197.18892673936125</v>
      </c>
      <c r="C48" s="54">
        <v>124.42083289904929</v>
      </c>
      <c r="D48" s="54">
        <v>295.33226787014451</v>
      </c>
      <c r="E48" s="54">
        <v>375.97810057455922</v>
      </c>
      <c r="F48" s="54">
        <v>331.13950227540033</v>
      </c>
      <c r="G48" s="54">
        <v>132.01194799706116</v>
      </c>
      <c r="H48" s="54">
        <v>55.42247093164292</v>
      </c>
      <c r="I48" s="54">
        <v>83.277398825843079</v>
      </c>
      <c r="J48" s="54">
        <v>133.12468947460184</v>
      </c>
      <c r="K48" s="53">
        <v>-0.20099960591475963</v>
      </c>
      <c r="L48" s="54">
        <v>75.28209099004755</v>
      </c>
      <c r="M48" s="54">
        <v>69.895194309488033</v>
      </c>
      <c r="N48" s="54">
        <v>48.947223670768551</v>
      </c>
      <c r="O48" s="54">
        <v>104.66872845413661</v>
      </c>
      <c r="P48" s="54">
        <v>48.607850134463433</v>
      </c>
      <c r="Q48" s="54">
        <v>46.459853802751866</v>
      </c>
      <c r="R48" s="55">
        <v>38.151512988789875</v>
      </c>
      <c r="S48" s="55">
        <v>1727.8961375877043</v>
      </c>
    </row>
    <row r="49" spans="1:19" x14ac:dyDescent="0.3">
      <c r="A49" s="45">
        <f t="shared" si="1"/>
        <v>44262</v>
      </c>
      <c r="B49" s="53">
        <v>155.73946096456166</v>
      </c>
      <c r="C49" s="54">
        <v>139.85316434780344</v>
      </c>
      <c r="D49" s="54">
        <v>260.41710961517128</v>
      </c>
      <c r="E49" s="54">
        <v>357.91551408906912</v>
      </c>
      <c r="F49" s="54">
        <v>276.28324107681726</v>
      </c>
      <c r="G49" s="54">
        <v>287.95403248831155</v>
      </c>
      <c r="H49" s="54">
        <v>77.049022824727075</v>
      </c>
      <c r="I49" s="54">
        <v>135.93818147257025</v>
      </c>
      <c r="J49" s="54">
        <v>98.862970864087401</v>
      </c>
      <c r="K49" s="53">
        <v>22.734097416755077</v>
      </c>
      <c r="L49" s="54">
        <v>83.597540310192016</v>
      </c>
      <c r="M49" s="54">
        <v>54.484734830300965</v>
      </c>
      <c r="N49" s="54">
        <v>41.614578242865662</v>
      </c>
      <c r="O49" s="54">
        <v>107.12235933883943</v>
      </c>
      <c r="P49" s="54">
        <v>71.198985827257076</v>
      </c>
      <c r="Q49" s="54">
        <v>4.9563330982604725</v>
      </c>
      <c r="R49" s="55">
        <v>48.918838366178193</v>
      </c>
      <c r="S49" s="55">
        <v>1790.0126977431082</v>
      </c>
    </row>
    <row r="50" spans="1:19" x14ac:dyDescent="0.3">
      <c r="A50" s="45">
        <f t="shared" si="1"/>
        <v>44269</v>
      </c>
      <c r="B50" s="53">
        <v>81.41701246145135</v>
      </c>
      <c r="C50" s="54">
        <v>162.84164390699249</v>
      </c>
      <c r="D50" s="54">
        <v>213.91803187907431</v>
      </c>
      <c r="E50" s="54">
        <v>249.00945234930896</v>
      </c>
      <c r="F50" s="54">
        <v>171.60869704755873</v>
      </c>
      <c r="G50" s="54">
        <v>137.16880803606011</v>
      </c>
      <c r="H50" s="54">
        <v>52.586457957504223</v>
      </c>
      <c r="I50" s="54">
        <v>73.209430050657602</v>
      </c>
      <c r="J50" s="54">
        <v>15.900514819562204</v>
      </c>
      <c r="K50" s="53">
        <v>11.094686967203117</v>
      </c>
      <c r="L50" s="54">
        <v>61.29977498773377</v>
      </c>
      <c r="M50" s="54">
        <v>36.141647207482492</v>
      </c>
      <c r="N50" s="54">
        <v>23.872357549868923</v>
      </c>
      <c r="O50" s="54">
        <v>69.485920757957103</v>
      </c>
      <c r="P50" s="54">
        <v>37.506256076187739</v>
      </c>
      <c r="Q50" s="54">
        <v>14.841666505513274</v>
      </c>
      <c r="R50" s="55">
        <v>42.684882241614844</v>
      </c>
      <c r="S50" s="55">
        <v>1157.6600485081781</v>
      </c>
    </row>
    <row r="51" spans="1:19" x14ac:dyDescent="0.3">
      <c r="A51" s="45">
        <f t="shared" si="1"/>
        <v>44276</v>
      </c>
      <c r="B51" s="53">
        <v>115.31729429060988</v>
      </c>
      <c r="C51" s="54">
        <v>119.31580881142474</v>
      </c>
      <c r="D51" s="54">
        <v>180.57832583756795</v>
      </c>
      <c r="E51" s="54">
        <v>269.08943500002147</v>
      </c>
      <c r="F51" s="54">
        <v>199.87480542920741</v>
      </c>
      <c r="G51" s="54">
        <v>211.40384815198115</v>
      </c>
      <c r="H51" s="54">
        <v>58.387231492112477</v>
      </c>
      <c r="I51" s="54">
        <v>98.273050521339201</v>
      </c>
      <c r="J51" s="54">
        <v>128.16670795579364</v>
      </c>
      <c r="K51" s="53">
        <v>19.438179352340001</v>
      </c>
      <c r="L51" s="54">
        <v>109.05653891868656</v>
      </c>
      <c r="M51" s="54">
        <v>7.9893280872918808</v>
      </c>
      <c r="N51" s="54">
        <v>46.157385196486814</v>
      </c>
      <c r="O51" s="54">
        <v>61.037143052594445</v>
      </c>
      <c r="P51" s="54">
        <v>31.889981599089168</v>
      </c>
      <c r="Q51" s="54">
        <v>12.82394958287631</v>
      </c>
      <c r="R51" s="55">
        <v>32.472931605056829</v>
      </c>
      <c r="S51" s="55">
        <v>1380.4065074900682</v>
      </c>
    </row>
    <row r="52" spans="1:19" x14ac:dyDescent="0.3">
      <c r="A52" s="45">
        <f t="shared" si="1"/>
        <v>44283</v>
      </c>
      <c r="B52" s="53">
        <v>143.99574286113102</v>
      </c>
      <c r="C52" s="54">
        <v>131.35467241975334</v>
      </c>
      <c r="D52" s="54">
        <v>259.20288027415268</v>
      </c>
      <c r="E52" s="54">
        <v>240.16348382370529</v>
      </c>
      <c r="F52" s="54">
        <v>185.88091900445374</v>
      </c>
      <c r="G52" s="54">
        <v>140.3517694166552</v>
      </c>
      <c r="H52" s="54">
        <v>36.221707641538615</v>
      </c>
      <c r="I52" s="54">
        <v>60.947933715639579</v>
      </c>
      <c r="J52" s="54">
        <v>29.094958934182614</v>
      </c>
      <c r="K52" s="53">
        <v>-6.6178317182797883</v>
      </c>
      <c r="L52" s="54">
        <v>13.700801276997254</v>
      </c>
      <c r="M52" s="54">
        <v>19.495043822612558</v>
      </c>
      <c r="N52" s="54">
        <v>-17.164642998491615</v>
      </c>
      <c r="O52" s="54">
        <v>59.015123738242494</v>
      </c>
      <c r="P52" s="54">
        <v>47.448259135006822</v>
      </c>
      <c r="Q52" s="54">
        <v>9.5245334889129367</v>
      </c>
      <c r="R52" s="55">
        <v>50.091258821671033</v>
      </c>
      <c r="S52" s="55">
        <v>1227.2140680912198</v>
      </c>
    </row>
    <row r="53" spans="1:19" x14ac:dyDescent="0.3">
      <c r="A53" s="45">
        <f t="shared" si="1"/>
        <v>44290</v>
      </c>
      <c r="B53" s="53">
        <v>176.72026247955682</v>
      </c>
      <c r="C53" s="54">
        <v>182.18233101427398</v>
      </c>
      <c r="D53" s="54">
        <v>281.1151891449274</v>
      </c>
      <c r="E53" s="54">
        <v>279.14316553480649</v>
      </c>
      <c r="F53" s="54">
        <v>172.08312827840587</v>
      </c>
      <c r="G53" s="54">
        <v>164.35882579238057</v>
      </c>
      <c r="H53" s="54">
        <v>115.16092484332881</v>
      </c>
      <c r="I53" s="54">
        <v>87.49378728875206</v>
      </c>
      <c r="J53" s="54">
        <v>12.19851160885446</v>
      </c>
      <c r="K53" s="53">
        <v>40.065707807260253</v>
      </c>
      <c r="L53" s="54">
        <v>-23.159175088313077</v>
      </c>
      <c r="M53" s="54">
        <v>70.029863855858537</v>
      </c>
      <c r="N53" s="54">
        <v>-20.096993610191646</v>
      </c>
      <c r="O53" s="54">
        <v>117.04567897632558</v>
      </c>
      <c r="P53" s="54">
        <v>27.719666022284173</v>
      </c>
      <c r="Q53" s="54">
        <v>1.4346310067831212</v>
      </c>
      <c r="R53" s="55">
        <v>25.309349335440743</v>
      </c>
      <c r="S53" s="55">
        <v>1470.4561259852708</v>
      </c>
    </row>
    <row r="54" spans="1:19" x14ac:dyDescent="0.3">
      <c r="A54" s="45">
        <f t="shared" si="1"/>
        <v>44297</v>
      </c>
      <c r="B54" s="53">
        <v>165.84876914272536</v>
      </c>
      <c r="C54" s="54">
        <v>142.30753158379832</v>
      </c>
      <c r="D54" s="54">
        <v>274.4780849206395</v>
      </c>
      <c r="E54" s="54">
        <v>241.79392357724419</v>
      </c>
      <c r="F54" s="54">
        <v>182.59596486938517</v>
      </c>
      <c r="G54" s="54">
        <v>112.75388430123223</v>
      </c>
      <c r="H54" s="54">
        <v>109.14140615154918</v>
      </c>
      <c r="I54" s="54">
        <v>212.85117429838226</v>
      </c>
      <c r="J54" s="54">
        <v>130.3744848413894</v>
      </c>
      <c r="K54" s="53">
        <v>32.033373932720863</v>
      </c>
      <c r="L54" s="54">
        <v>71.613846478081655</v>
      </c>
      <c r="M54" s="54">
        <v>-11.872974877006698</v>
      </c>
      <c r="N54" s="54">
        <v>24.68593079539778</v>
      </c>
      <c r="O54" s="54">
        <v>103.18007866722269</v>
      </c>
      <c r="P54" s="54">
        <v>55.015866369427428</v>
      </c>
      <c r="Q54" s="54">
        <v>39.012098821861059</v>
      </c>
      <c r="R54" s="55">
        <v>39.270335688173645</v>
      </c>
      <c r="S54" s="55">
        <v>1572.1452236863151</v>
      </c>
    </row>
    <row r="55" spans="1:19" x14ac:dyDescent="0.3">
      <c r="A55" s="45">
        <f t="shared" si="1"/>
        <v>44304</v>
      </c>
      <c r="B55" s="53">
        <v>137.38381853944293</v>
      </c>
      <c r="C55" s="54">
        <v>264.08631434179529</v>
      </c>
      <c r="D55" s="54">
        <v>284.48498728781851</v>
      </c>
      <c r="E55" s="54">
        <v>200.56652047838179</v>
      </c>
      <c r="F55" s="54">
        <v>226.92839985467049</v>
      </c>
      <c r="G55" s="54">
        <v>165.30535156212807</v>
      </c>
      <c r="H55" s="54">
        <v>89.907858772783527</v>
      </c>
      <c r="I55" s="54">
        <v>149.66515846456059</v>
      </c>
      <c r="J55" s="54">
        <v>26.718312157452488</v>
      </c>
      <c r="K55" s="53">
        <v>36.927301779171799</v>
      </c>
      <c r="L55" s="54">
        <v>-41.624536941294195</v>
      </c>
      <c r="M55" s="54">
        <v>4.8145814522741261</v>
      </c>
      <c r="N55" s="54">
        <v>-17.542283995060643</v>
      </c>
      <c r="O55" s="54">
        <v>53.009277227907774</v>
      </c>
      <c r="P55" s="54">
        <v>78.401780196923994</v>
      </c>
      <c r="Q55" s="54">
        <v>2.3916446992741953</v>
      </c>
      <c r="R55" s="55">
        <v>72.320728945478322</v>
      </c>
      <c r="S55" s="55">
        <v>1545.0467214590535</v>
      </c>
    </row>
    <row r="56" spans="1:19" x14ac:dyDescent="0.3">
      <c r="A56" s="45">
        <f t="shared" si="1"/>
        <v>44311</v>
      </c>
      <c r="B56" s="53">
        <v>107.69028167277907</v>
      </c>
      <c r="C56" s="54">
        <v>253.69321267395577</v>
      </c>
      <c r="D56" s="54">
        <v>308.4972624261809</v>
      </c>
      <c r="E56" s="54">
        <v>240.09769852612317</v>
      </c>
      <c r="F56" s="54">
        <v>125.71666055614571</v>
      </c>
      <c r="G56" s="54">
        <v>126.76984442513901</v>
      </c>
      <c r="H56" s="54">
        <v>190.21096607213212</v>
      </c>
      <c r="I56" s="54">
        <v>168.37646193197179</v>
      </c>
      <c r="J56" s="54">
        <v>-12.120854249433592</v>
      </c>
      <c r="K56" s="53">
        <v>46.903724764408466</v>
      </c>
      <c r="L56" s="54">
        <v>-13.667152932080285</v>
      </c>
      <c r="M56" s="54">
        <v>23.262051244737961</v>
      </c>
      <c r="N56" s="54">
        <v>3.6277919533646354</v>
      </c>
      <c r="O56" s="54">
        <v>69.17418941900587</v>
      </c>
      <c r="P56" s="54">
        <v>64.247906896934808</v>
      </c>
      <c r="Q56" s="54">
        <v>-13.598541700561526</v>
      </c>
      <c r="R56" s="55">
        <v>8.1588468288659897</v>
      </c>
      <c r="S56" s="55">
        <v>1521.0523882844518</v>
      </c>
    </row>
    <row r="57" spans="1:19" x14ac:dyDescent="0.3">
      <c r="A57" s="45">
        <f t="shared" si="1"/>
        <v>44318</v>
      </c>
      <c r="B57" s="53">
        <v>85.97813510590754</v>
      </c>
      <c r="C57" s="54">
        <v>280.8366110640967</v>
      </c>
      <c r="D57" s="54">
        <v>261.53648683375832</v>
      </c>
      <c r="E57" s="54">
        <v>215.73451355310135</v>
      </c>
      <c r="F57" s="54">
        <v>155.60538933879411</v>
      </c>
      <c r="G57" s="54">
        <v>133.3655065583697</v>
      </c>
      <c r="H57" s="54">
        <v>200.10228319160615</v>
      </c>
      <c r="I57" s="54">
        <v>185.80862321018219</v>
      </c>
      <c r="J57" s="54">
        <v>75.041072470218182</v>
      </c>
      <c r="K57" s="53">
        <v>2.6309262164427025</v>
      </c>
      <c r="L57" s="54">
        <v>-0.2581717528904619</v>
      </c>
      <c r="M57" s="54">
        <v>33.842383673603024</v>
      </c>
      <c r="N57" s="54">
        <v>-3.7126606767393469</v>
      </c>
      <c r="O57" s="54">
        <v>46.228018158530745</v>
      </c>
      <c r="P57" s="54">
        <v>83.902105063454314</v>
      </c>
      <c r="Q57" s="54">
        <v>15.493691282846385</v>
      </c>
      <c r="R57" s="55">
        <v>-4.4423341285541369</v>
      </c>
      <c r="S57" s="55">
        <v>1594.0086213260474</v>
      </c>
    </row>
    <row r="58" spans="1:19" x14ac:dyDescent="0.3">
      <c r="A58" s="45">
        <f t="shared" si="1"/>
        <v>44325</v>
      </c>
      <c r="B58" s="53">
        <v>114.62178810772525</v>
      </c>
      <c r="C58" s="54">
        <v>325.91212008878006</v>
      </c>
      <c r="D58" s="54">
        <v>290.66860967995854</v>
      </c>
      <c r="E58" s="54">
        <v>211.56707321794102</v>
      </c>
      <c r="F58" s="54">
        <v>142.4766102102617</v>
      </c>
      <c r="G58" s="54">
        <v>183.46141069248597</v>
      </c>
      <c r="H58" s="54">
        <v>268.26348171435944</v>
      </c>
      <c r="I58" s="54">
        <v>244.06496235423765</v>
      </c>
      <c r="J58" s="54">
        <v>80.548845072359654</v>
      </c>
      <c r="K58" s="53">
        <v>36.260519354289414</v>
      </c>
      <c r="L58" s="54">
        <v>-10.601810628677754</v>
      </c>
      <c r="M58" s="54">
        <v>5.1958082130646517</v>
      </c>
      <c r="N58" s="54">
        <v>-22.577467129992101</v>
      </c>
      <c r="O58" s="54">
        <v>94.811083507605815</v>
      </c>
      <c r="P58" s="54">
        <v>103.75531949512978</v>
      </c>
      <c r="Q58" s="54">
        <v>20.765062077172274</v>
      </c>
      <c r="R58" s="55">
        <v>-27.793085786027802</v>
      </c>
      <c r="S58" s="55">
        <v>1861.5849011380651</v>
      </c>
    </row>
    <row r="59" spans="1:19" x14ac:dyDescent="0.3">
      <c r="A59" s="45">
        <f t="shared" si="1"/>
        <v>44332</v>
      </c>
      <c r="B59" s="53">
        <v>58.343208035459838</v>
      </c>
      <c r="C59" s="54">
        <v>370.88670131066476</v>
      </c>
      <c r="D59" s="54">
        <v>525.9133159388316</v>
      </c>
      <c r="E59" s="54">
        <v>216.39441940512302</v>
      </c>
      <c r="F59" s="54">
        <v>142.77920312501465</v>
      </c>
      <c r="G59" s="54">
        <v>123.18378929278686</v>
      </c>
      <c r="H59" s="54">
        <v>225.20546309717872</v>
      </c>
      <c r="I59" s="54">
        <v>237.34786809318325</v>
      </c>
      <c r="J59" s="54">
        <v>1.1856630847923952</v>
      </c>
      <c r="K59" s="53">
        <v>9.6662515891141823</v>
      </c>
      <c r="L59" s="54">
        <v>-60.464388008450669</v>
      </c>
      <c r="M59" s="54">
        <v>68.657701651888431</v>
      </c>
      <c r="N59" s="54">
        <v>-9.0828278776529032</v>
      </c>
      <c r="O59" s="54">
        <v>156.1480105633338</v>
      </c>
      <c r="P59" s="54">
        <v>97.668723857141259</v>
      </c>
      <c r="Q59" s="54">
        <v>10.284580146741689</v>
      </c>
      <c r="R59" s="55">
        <v>87.529730061882219</v>
      </c>
      <c r="S59" s="55">
        <v>1901.2396313830868</v>
      </c>
    </row>
    <row r="60" spans="1:19" x14ac:dyDescent="0.3">
      <c r="A60" s="45">
        <f t="shared" si="1"/>
        <v>44339</v>
      </c>
      <c r="B60" s="53">
        <v>120.92595201408403</v>
      </c>
      <c r="C60" s="54">
        <v>406.97509665363964</v>
      </c>
      <c r="D60" s="54">
        <v>618.4254020022554</v>
      </c>
      <c r="E60" s="54">
        <v>265.41789465682723</v>
      </c>
      <c r="F60" s="54">
        <v>124.76923012080692</v>
      </c>
      <c r="G60" s="54">
        <v>216.06187764382457</v>
      </c>
      <c r="H60" s="54">
        <v>257.75313747502418</v>
      </c>
      <c r="I60" s="54">
        <v>367.5559354345819</v>
      </c>
      <c r="J60" s="54">
        <v>174.75401189331455</v>
      </c>
      <c r="K60" s="53">
        <v>16.942195056844724</v>
      </c>
      <c r="L60" s="54">
        <v>55.764833520568004</v>
      </c>
      <c r="M60" s="54">
        <v>-33.257017371814527</v>
      </c>
      <c r="N60" s="54">
        <v>5.1293495742754658</v>
      </c>
      <c r="O60" s="54">
        <v>169.11237025215485</v>
      </c>
      <c r="P60" s="54">
        <v>79.549073932665067</v>
      </c>
      <c r="Q60" s="54">
        <v>-16.299954562048981</v>
      </c>
      <c r="R60" s="55">
        <v>128.72418587104016</v>
      </c>
      <c r="S60" s="55">
        <v>2552.638537894356</v>
      </c>
    </row>
    <row r="61" spans="1:19" x14ac:dyDescent="0.3">
      <c r="A61" s="45">
        <f t="shared" si="1"/>
        <v>44346</v>
      </c>
      <c r="B61" s="53">
        <v>167.8150135499302</v>
      </c>
      <c r="C61" s="54">
        <v>398.97483400209376</v>
      </c>
      <c r="D61" s="54">
        <v>944.77218406601764</v>
      </c>
      <c r="E61" s="54">
        <v>431.30446800090954</v>
      </c>
      <c r="F61" s="54">
        <v>299.02286308508042</v>
      </c>
      <c r="G61" s="54">
        <v>278.19121778336569</v>
      </c>
      <c r="H61" s="54">
        <v>298.42466775394433</v>
      </c>
      <c r="I61" s="54">
        <v>368.68442126013576</v>
      </c>
      <c r="J61" s="54">
        <v>8.694699807959978</v>
      </c>
      <c r="K61" s="53">
        <v>-11.168101956375523</v>
      </c>
      <c r="L61" s="54">
        <v>-2.6466852624464536</v>
      </c>
      <c r="M61" s="54">
        <v>126.67877259815964</v>
      </c>
      <c r="N61" s="54">
        <v>6.9231581674619065</v>
      </c>
      <c r="O61" s="54">
        <v>294.44168759410115</v>
      </c>
      <c r="P61" s="54">
        <v>70.860868785262028</v>
      </c>
      <c r="Q61" s="54">
        <v>-36.604879798517544</v>
      </c>
      <c r="R61" s="55">
        <v>114.22632838338825</v>
      </c>
      <c r="S61" s="55">
        <v>3195.8843693094386</v>
      </c>
    </row>
    <row r="62" spans="1:19" x14ac:dyDescent="0.3">
      <c r="A62" s="45">
        <f t="shared" si="1"/>
        <v>44353</v>
      </c>
      <c r="B62" s="53">
        <v>136.55667680246688</v>
      </c>
      <c r="C62" s="54">
        <v>408.32152474257964</v>
      </c>
      <c r="D62" s="54">
        <v>1098.9974115661455</v>
      </c>
      <c r="E62" s="54">
        <v>296.73448955907838</v>
      </c>
      <c r="F62" s="54">
        <v>341.57217540645752</v>
      </c>
      <c r="G62" s="54">
        <v>324.85519260198839</v>
      </c>
      <c r="H62" s="54">
        <v>219.17332514160432</v>
      </c>
      <c r="I62" s="54">
        <v>391.30632731867081</v>
      </c>
      <c r="J62" s="54">
        <v>85.484815115471065</v>
      </c>
      <c r="K62" s="53">
        <v>-3.7083812271283705</v>
      </c>
      <c r="L62" s="54">
        <v>70.329299123812348</v>
      </c>
      <c r="M62" s="54">
        <v>107.7603321081142</v>
      </c>
      <c r="N62" s="54">
        <v>42.389460188177281</v>
      </c>
      <c r="O62" s="54">
        <v>428.49717738719096</v>
      </c>
      <c r="P62" s="54">
        <v>119.24933801039759</v>
      </c>
      <c r="Q62" s="54">
        <v>-26.483223581394327</v>
      </c>
      <c r="R62" s="55">
        <v>78.715074014224513</v>
      </c>
      <c r="S62" s="55">
        <v>3303.0019382544378</v>
      </c>
    </row>
    <row r="63" spans="1:19" x14ac:dyDescent="0.3">
      <c r="A63" s="45">
        <f t="shared" si="1"/>
        <v>44360</v>
      </c>
      <c r="B63" s="53">
        <v>-82.240722819801704</v>
      </c>
      <c r="C63" s="54">
        <v>267.10022730320691</v>
      </c>
      <c r="D63" s="54">
        <v>1685.1568680974144</v>
      </c>
      <c r="E63" s="54">
        <v>210.64361772569532</v>
      </c>
      <c r="F63" s="54">
        <v>201.65719512879195</v>
      </c>
      <c r="G63" s="54">
        <v>207.81756648061935</v>
      </c>
      <c r="H63" s="54">
        <v>129.95861544691286</v>
      </c>
      <c r="I63" s="54">
        <v>247.04859020554852</v>
      </c>
      <c r="J63" s="54">
        <v>12.902289531731185</v>
      </c>
      <c r="K63" s="53">
        <v>7.6102567126266649</v>
      </c>
      <c r="L63" s="54">
        <v>88.358416352855102</v>
      </c>
      <c r="M63" s="54">
        <v>314.68446603853693</v>
      </c>
      <c r="N63" s="54">
        <v>-75.828786280235875</v>
      </c>
      <c r="O63" s="54">
        <v>533.16609818483425</v>
      </c>
      <c r="P63" s="54">
        <v>84.929539641347674</v>
      </c>
      <c r="Q63" s="54">
        <v>-5.7885634707916438</v>
      </c>
      <c r="R63" s="55">
        <v>240.72160555826645</v>
      </c>
      <c r="S63" s="55">
        <v>2962.2849699199287</v>
      </c>
    </row>
    <row r="64" spans="1:19" x14ac:dyDescent="0.3">
      <c r="A64" s="45">
        <f t="shared" si="1"/>
        <v>44367</v>
      </c>
      <c r="B64" s="53">
        <v>133.82455167411126</v>
      </c>
      <c r="C64" s="54">
        <v>225.61567598383851</v>
      </c>
      <c r="D64" s="54">
        <v>2737.7138422303183</v>
      </c>
      <c r="E64" s="54">
        <v>299.29336496555948</v>
      </c>
      <c r="F64" s="54">
        <v>305.39698426866107</v>
      </c>
      <c r="G64" s="54">
        <v>327.84994516032657</v>
      </c>
      <c r="H64" s="54">
        <v>123.53691289807438</v>
      </c>
      <c r="I64" s="54">
        <v>501.26514596372567</v>
      </c>
      <c r="J64" s="54">
        <v>222.82231777634001</v>
      </c>
      <c r="K64" s="53">
        <v>31.473976278518819</v>
      </c>
      <c r="L64" s="54">
        <v>214.86130437516897</v>
      </c>
      <c r="M64" s="54">
        <v>597.30429593352233</v>
      </c>
      <c r="N64" s="54">
        <v>9.4026475796333102</v>
      </c>
      <c r="O64" s="54">
        <v>968.78040324474853</v>
      </c>
      <c r="P64" s="54">
        <v>102.10340012680575</v>
      </c>
      <c r="Q64" s="54">
        <v>84.296390539689924</v>
      </c>
      <c r="R64" s="55">
        <v>475.26431417018159</v>
      </c>
      <c r="S64" s="55">
        <v>4877.3187409209277</v>
      </c>
    </row>
    <row r="65" spans="1:19" x14ac:dyDescent="0.3">
      <c r="A65" s="45">
        <f t="shared" si="1"/>
        <v>44374</v>
      </c>
      <c r="B65" s="53">
        <v>171.03011605625943</v>
      </c>
      <c r="C65" s="54">
        <v>274.6612924562163</v>
      </c>
      <c r="D65" s="54">
        <v>3618.2849239816605</v>
      </c>
      <c r="E65" s="54">
        <v>331.84068733632989</v>
      </c>
      <c r="F65" s="54">
        <v>647.16295587265358</v>
      </c>
      <c r="G65" s="54">
        <v>482.14852840019694</v>
      </c>
      <c r="H65" s="54">
        <v>151.94920082701202</v>
      </c>
      <c r="I65" s="54">
        <v>571.21852038844986</v>
      </c>
      <c r="J65" s="54">
        <v>356.69638297515621</v>
      </c>
      <c r="K65" s="53">
        <v>12.255693887833502</v>
      </c>
      <c r="L65" s="54">
        <v>279.60025433520934</v>
      </c>
      <c r="M65" s="54">
        <v>883.3920339585917</v>
      </c>
      <c r="N65" s="54">
        <v>-19.052822256502168</v>
      </c>
      <c r="O65" s="54">
        <v>1439.1818838385652</v>
      </c>
      <c r="P65" s="54">
        <v>66.593294563096379</v>
      </c>
      <c r="Q65" s="54">
        <v>52.707819898410492</v>
      </c>
      <c r="R65" s="55">
        <v>589.34993506659953</v>
      </c>
      <c r="S65" s="55">
        <v>6604.9926082939364</v>
      </c>
    </row>
    <row r="66" spans="1:19" x14ac:dyDescent="0.3">
      <c r="A66" s="45">
        <f t="shared" si="1"/>
        <v>44381</v>
      </c>
      <c r="B66" s="53">
        <v>306.94143083010272</v>
      </c>
      <c r="C66" s="54">
        <v>313.70619030224373</v>
      </c>
      <c r="D66" s="54">
        <v>3804.0923754370087</v>
      </c>
      <c r="E66" s="54">
        <v>463.73915051895824</v>
      </c>
      <c r="F66" s="54">
        <v>1186.2261988723649</v>
      </c>
      <c r="G66" s="54">
        <v>718.60076363240648</v>
      </c>
      <c r="H66" s="54">
        <v>118.49744710386409</v>
      </c>
      <c r="I66" s="54">
        <v>725.07538839526819</v>
      </c>
      <c r="J66" s="54">
        <v>583.09729996987107</v>
      </c>
      <c r="K66" s="53">
        <v>54.704238424340218</v>
      </c>
      <c r="L66" s="54">
        <v>458.31612147890144</v>
      </c>
      <c r="M66" s="54">
        <v>1070.9563726576341</v>
      </c>
      <c r="N66" s="54">
        <v>20.039067376650337</v>
      </c>
      <c r="O66" s="54">
        <v>1442.0067374069922</v>
      </c>
      <c r="P66" s="54">
        <v>88.733358267751299</v>
      </c>
      <c r="Q66" s="54">
        <v>101.59302928105183</v>
      </c>
      <c r="R66" s="55">
        <v>669.93438270257911</v>
      </c>
      <c r="S66" s="55">
        <v>8219.9762450621092</v>
      </c>
    </row>
    <row r="67" spans="1:19" x14ac:dyDescent="0.3">
      <c r="A67" s="45">
        <f t="shared" si="1"/>
        <v>44388</v>
      </c>
      <c r="B67" s="53">
        <v>601.04174279428389</v>
      </c>
      <c r="C67" s="54">
        <v>354.80543983687232</v>
      </c>
      <c r="D67" s="54">
        <v>3693.4269511692914</v>
      </c>
      <c r="E67" s="54">
        <v>1002.7775498594342</v>
      </c>
      <c r="F67" s="54">
        <v>1611.0272377297588</v>
      </c>
      <c r="G67" s="54">
        <v>993.22905683693011</v>
      </c>
      <c r="H67" s="54">
        <v>217.27124539850303</v>
      </c>
      <c r="I67" s="54">
        <v>929.11838666244785</v>
      </c>
      <c r="J67" s="54">
        <v>886.05419175666111</v>
      </c>
      <c r="K67" s="53">
        <v>57.788387986613401</v>
      </c>
      <c r="L67" s="54">
        <v>625.8676514043508</v>
      </c>
      <c r="M67" s="54">
        <v>1113.0486161927142</v>
      </c>
      <c r="N67" s="54">
        <v>160.5270024086708</v>
      </c>
      <c r="O67" s="54">
        <v>1199.460316965077</v>
      </c>
      <c r="P67" s="54">
        <v>106.08774789408031</v>
      </c>
      <c r="Q67" s="54">
        <v>183.17574002303263</v>
      </c>
      <c r="R67" s="55">
        <v>733.83451724718111</v>
      </c>
      <c r="S67" s="55">
        <v>10288.751802044178</v>
      </c>
    </row>
    <row r="68" spans="1:19" x14ac:dyDescent="0.3">
      <c r="A68" s="45">
        <f t="shared" si="1"/>
        <v>44395</v>
      </c>
      <c r="B68" s="53">
        <v>695.86812689800286</v>
      </c>
      <c r="C68" s="54">
        <v>410.89846852573442</v>
      </c>
      <c r="D68" s="54">
        <v>2795.4718475977547</v>
      </c>
      <c r="E68" s="54">
        <v>1213.5149359247125</v>
      </c>
      <c r="F68" s="54">
        <v>1657.2064183213097</v>
      </c>
      <c r="G68" s="54">
        <v>1079.3957844591796</v>
      </c>
      <c r="H68" s="54">
        <v>193.40530060210335</v>
      </c>
      <c r="I68" s="54">
        <v>983.32879518527238</v>
      </c>
      <c r="J68" s="54">
        <v>1072.8866206083501</v>
      </c>
      <c r="K68" s="53">
        <v>79.209400012740559</v>
      </c>
      <c r="L68" s="54">
        <v>770.86962829705942</v>
      </c>
      <c r="M68" s="54">
        <v>827.35340902506152</v>
      </c>
      <c r="N68" s="54">
        <v>165.95538433522654</v>
      </c>
      <c r="O68" s="54">
        <v>869.60175716700485</v>
      </c>
      <c r="P68" s="54">
        <v>116.40800363066489</v>
      </c>
      <c r="Q68" s="54">
        <v>145.37689552578394</v>
      </c>
      <c r="R68" s="55">
        <v>595.68507232573995</v>
      </c>
      <c r="S68" s="55">
        <v>10101.976298122445</v>
      </c>
    </row>
    <row r="69" spans="1:19" x14ac:dyDescent="0.3">
      <c r="A69" s="45">
        <f t="shared" si="1"/>
        <v>44402</v>
      </c>
      <c r="B69" s="53">
        <v>501.58746969864023</v>
      </c>
      <c r="C69" s="54">
        <v>455.39266780732771</v>
      </c>
      <c r="D69" s="54">
        <v>2143.1837956619875</v>
      </c>
      <c r="E69" s="54">
        <v>1366.9258316578853</v>
      </c>
      <c r="F69" s="54">
        <v>1393.1254164165623</v>
      </c>
      <c r="G69" s="54">
        <v>931.13633777789698</v>
      </c>
      <c r="H69" s="54">
        <v>175.69133087336093</v>
      </c>
      <c r="I69" s="54">
        <v>675.16163289602298</v>
      </c>
      <c r="J69" s="54">
        <v>1253.3459648229564</v>
      </c>
      <c r="K69" s="53">
        <v>56.392537273370579</v>
      </c>
      <c r="L69" s="54">
        <v>774.61928193442498</v>
      </c>
      <c r="M69" s="54">
        <v>621.82523370646254</v>
      </c>
      <c r="N69" s="54">
        <v>208.20345057161376</v>
      </c>
      <c r="O69" s="54">
        <v>704.1431814433522</v>
      </c>
      <c r="P69" s="54">
        <v>102.92348338253007</v>
      </c>
      <c r="Q69" s="54">
        <v>115.04320739480463</v>
      </c>
      <c r="R69" s="55">
        <v>385.0408748984155</v>
      </c>
      <c r="S69" s="55">
        <v>8895.5504476126225</v>
      </c>
    </row>
    <row r="70" spans="1:19" x14ac:dyDescent="0.3">
      <c r="A70" s="45">
        <f t="shared" ref="A70:A92" si="2">A69+7</f>
        <v>44409</v>
      </c>
      <c r="B70" s="53">
        <v>600.06881957937958</v>
      </c>
      <c r="C70" s="54">
        <v>323.87019225195036</v>
      </c>
      <c r="D70" s="54">
        <v>1277.8188057137247</v>
      </c>
      <c r="E70" s="54">
        <v>1172.9804441600552</v>
      </c>
      <c r="F70" s="54">
        <v>861.87474308279093</v>
      </c>
      <c r="G70" s="54">
        <v>671.64848112227889</v>
      </c>
      <c r="H70" s="54">
        <v>134.9308960351396</v>
      </c>
      <c r="I70" s="54">
        <v>528.25523535705918</v>
      </c>
      <c r="J70" s="54">
        <v>1257.171622144207</v>
      </c>
      <c r="K70" s="53">
        <v>51.782274006391305</v>
      </c>
      <c r="L70" s="54">
        <v>895.39988621095949</v>
      </c>
      <c r="M70" s="54">
        <v>363.05476115805163</v>
      </c>
      <c r="N70" s="54">
        <v>249.94272032461515</v>
      </c>
      <c r="O70" s="54">
        <v>382.3203481953426</v>
      </c>
      <c r="P70" s="54">
        <v>95.47674655608543</v>
      </c>
      <c r="Q70" s="54">
        <v>122.3529731552463</v>
      </c>
      <c r="R70" s="55">
        <v>238.08311178700336</v>
      </c>
      <c r="S70" s="55">
        <v>6828.619239446587</v>
      </c>
    </row>
    <row r="71" spans="1:19" x14ac:dyDescent="0.3">
      <c r="A71" s="45">
        <f t="shared" si="2"/>
        <v>44416</v>
      </c>
      <c r="B71" s="53">
        <v>536.65983964516181</v>
      </c>
      <c r="C71" s="54">
        <v>249.14461502059021</v>
      </c>
      <c r="D71" s="54">
        <v>840.1220446405755</v>
      </c>
      <c r="E71" s="54">
        <v>1108.7251428737593</v>
      </c>
      <c r="F71" s="54">
        <v>401.11965670146378</v>
      </c>
      <c r="G71" s="54">
        <v>469.17464754360242</v>
      </c>
      <c r="H71" s="54">
        <v>125.17829096034137</v>
      </c>
      <c r="I71" s="54">
        <v>346.7514149148858</v>
      </c>
      <c r="J71" s="54">
        <v>1084.1298835716582</v>
      </c>
      <c r="K71" s="53">
        <v>22.923310492696459</v>
      </c>
      <c r="L71" s="54">
        <v>753.41672338018134</v>
      </c>
      <c r="M71" s="54">
        <v>195.2896635471659</v>
      </c>
      <c r="N71" s="54">
        <v>268.19600495455933</v>
      </c>
      <c r="O71" s="54">
        <v>310.21806760694045</v>
      </c>
      <c r="P71" s="54">
        <v>70.514383615791019</v>
      </c>
      <c r="Q71" s="54">
        <v>133.38113146704046</v>
      </c>
      <c r="R71" s="55">
        <v>161.36265533157945</v>
      </c>
      <c r="S71" s="55">
        <v>5161.0055358720347</v>
      </c>
    </row>
    <row r="72" spans="1:19" x14ac:dyDescent="0.3">
      <c r="A72" s="45">
        <f t="shared" si="2"/>
        <v>44423</v>
      </c>
      <c r="B72" s="53">
        <v>774.82070660163481</v>
      </c>
      <c r="C72" s="54">
        <v>333.99840413506092</v>
      </c>
      <c r="D72" s="54">
        <v>559.62484035358239</v>
      </c>
      <c r="E72" s="54">
        <v>1361.2236321185246</v>
      </c>
      <c r="F72" s="54">
        <v>404.71088157669396</v>
      </c>
      <c r="G72" s="54">
        <v>431.11743751081053</v>
      </c>
      <c r="H72" s="54">
        <v>199.91161113552192</v>
      </c>
      <c r="I72" s="54">
        <v>360.48709451079424</v>
      </c>
      <c r="J72" s="54">
        <v>1033.7924132106757</v>
      </c>
      <c r="K72" s="53">
        <v>70.03917296307759</v>
      </c>
      <c r="L72" s="54">
        <v>716.63736792705299</v>
      </c>
      <c r="M72" s="54">
        <v>167.83709602435579</v>
      </c>
      <c r="N72" s="54">
        <v>347.19492831377835</v>
      </c>
      <c r="O72" s="54">
        <v>205.29368658709001</v>
      </c>
      <c r="P72" s="54">
        <v>94.167934941143699</v>
      </c>
      <c r="Q72" s="54">
        <v>160.51220267085961</v>
      </c>
      <c r="R72" s="55">
        <v>162.47178835345386</v>
      </c>
      <c r="S72" s="55">
        <v>5459.6870211533424</v>
      </c>
    </row>
    <row r="73" spans="1:19" x14ac:dyDescent="0.3">
      <c r="A73" s="45">
        <f t="shared" si="2"/>
        <v>44430</v>
      </c>
      <c r="B73" s="53">
        <v>867.16558337144215</v>
      </c>
      <c r="C73" s="54">
        <v>290.07609265465965</v>
      </c>
      <c r="D73" s="54">
        <v>365.74888151930418</v>
      </c>
      <c r="E73" s="54">
        <v>1230.5545224767143</v>
      </c>
      <c r="F73" s="54">
        <v>277.95689634997689</v>
      </c>
      <c r="G73" s="54">
        <v>501.19306187701955</v>
      </c>
      <c r="H73" s="54">
        <v>162.40644623918388</v>
      </c>
      <c r="I73" s="54">
        <v>254.88515611033768</v>
      </c>
      <c r="J73" s="54">
        <v>826.58897779221854</v>
      </c>
      <c r="K73" s="53">
        <v>107.66572078270876</v>
      </c>
      <c r="L73" s="54">
        <v>558.13917071611422</v>
      </c>
      <c r="M73" s="54">
        <v>115.89436032393183</v>
      </c>
      <c r="N73" s="54">
        <v>318.06682278653687</v>
      </c>
      <c r="O73" s="54">
        <v>107.48594994676466</v>
      </c>
      <c r="P73" s="54">
        <v>73.710175639689126</v>
      </c>
      <c r="Q73" s="54">
        <v>155.82906755005536</v>
      </c>
      <c r="R73" s="55">
        <v>51.877359657634202</v>
      </c>
      <c r="S73" s="55">
        <v>4776.5756183907979</v>
      </c>
    </row>
    <row r="74" spans="1:19" x14ac:dyDescent="0.3">
      <c r="A74" s="45">
        <f t="shared" si="2"/>
        <v>44437</v>
      </c>
      <c r="B74" s="53">
        <v>856.65903068449711</v>
      </c>
      <c r="C74" s="54">
        <v>294.87851285033321</v>
      </c>
      <c r="D74" s="54">
        <v>338.27199834437761</v>
      </c>
      <c r="E74" s="54">
        <v>1270.1796718016597</v>
      </c>
      <c r="F74" s="54">
        <v>280.10723739902278</v>
      </c>
      <c r="G74" s="54">
        <v>300.44884138365217</v>
      </c>
      <c r="H74" s="54">
        <v>179.36130995189228</v>
      </c>
      <c r="I74" s="54">
        <v>273.45186291041341</v>
      </c>
      <c r="J74" s="54">
        <v>762.62392664036315</v>
      </c>
      <c r="K74" s="53">
        <v>80.760807242329918</v>
      </c>
      <c r="L74" s="54">
        <v>435.45063363753832</v>
      </c>
      <c r="M74" s="54">
        <v>-1.6635642938288129</v>
      </c>
      <c r="N74" s="54">
        <v>315.42206818748031</v>
      </c>
      <c r="O74" s="54">
        <v>55.301118370242079</v>
      </c>
      <c r="P74" s="54">
        <v>83.490711413173756</v>
      </c>
      <c r="Q74" s="54">
        <v>210.94146677747145</v>
      </c>
      <c r="R74" s="55">
        <v>76.766640197285426</v>
      </c>
      <c r="S74" s="55">
        <v>4555.9823919662158</v>
      </c>
    </row>
    <row r="75" spans="1:19" x14ac:dyDescent="0.3">
      <c r="A75" s="45">
        <f t="shared" si="2"/>
        <v>44444</v>
      </c>
      <c r="B75" s="53">
        <v>767.46288145185486</v>
      </c>
      <c r="C75" s="54">
        <v>180.99519201109695</v>
      </c>
      <c r="D75" s="54">
        <v>154.04667973673213</v>
      </c>
      <c r="E75" s="54">
        <v>902.14144937375158</v>
      </c>
      <c r="F75" s="54">
        <v>138.14335966961494</v>
      </c>
      <c r="G75" s="54">
        <v>243.24811587512113</v>
      </c>
      <c r="H75" s="54">
        <v>145.00094832973775</v>
      </c>
      <c r="I75" s="54">
        <v>134.38103882827124</v>
      </c>
      <c r="J75" s="54">
        <v>521.42068504458348</v>
      </c>
      <c r="K75" s="53">
        <v>109.38111253337654</v>
      </c>
      <c r="L75" s="54">
        <v>328.87045423412042</v>
      </c>
      <c r="M75" s="54">
        <v>18.354584590846571</v>
      </c>
      <c r="N75" s="54">
        <v>243.48634929137484</v>
      </c>
      <c r="O75" s="54">
        <v>66.775542614813276</v>
      </c>
      <c r="P75" s="54">
        <v>70.643226673041909</v>
      </c>
      <c r="Q75" s="54">
        <v>118.73153508053991</v>
      </c>
      <c r="R75" s="55">
        <v>48.988583592578777</v>
      </c>
      <c r="S75" s="55">
        <v>3186.8403503207282</v>
      </c>
    </row>
    <row r="76" spans="1:19" x14ac:dyDescent="0.3">
      <c r="A76" s="45">
        <f t="shared" si="2"/>
        <v>44451</v>
      </c>
      <c r="B76" s="53">
        <v>439.89190839131993</v>
      </c>
      <c r="C76" s="54">
        <v>134.72355075323617</v>
      </c>
      <c r="D76" s="54">
        <v>166.82353907523384</v>
      </c>
      <c r="E76" s="54">
        <v>526.67910923701606</v>
      </c>
      <c r="F76" s="54">
        <v>212.76970142001346</v>
      </c>
      <c r="G76" s="54">
        <v>163.69018325448803</v>
      </c>
      <c r="H76" s="54">
        <v>119.1302705904792</v>
      </c>
      <c r="I76" s="54">
        <v>68.55284846152631</v>
      </c>
      <c r="J76" s="54">
        <v>251.07939740173401</v>
      </c>
      <c r="K76" s="53">
        <v>76.147566296633698</v>
      </c>
      <c r="L76" s="54">
        <v>153.44360360041674</v>
      </c>
      <c r="M76" s="54">
        <v>46.717298706387169</v>
      </c>
      <c r="N76" s="54">
        <v>121.28531227526679</v>
      </c>
      <c r="O76" s="54">
        <v>54.400054524617872</v>
      </c>
      <c r="P76" s="54">
        <v>45.651952372011351</v>
      </c>
      <c r="Q76" s="54">
        <v>86.922602669234408</v>
      </c>
      <c r="R76" s="55">
        <v>15.403994946690034</v>
      </c>
      <c r="S76" s="55">
        <v>2083.3405085850845</v>
      </c>
    </row>
    <row r="77" spans="1:19" x14ac:dyDescent="0.3">
      <c r="A77" s="45">
        <f t="shared" si="2"/>
        <v>44458</v>
      </c>
      <c r="B77" s="53">
        <v>420.36341280072929</v>
      </c>
      <c r="C77" s="54">
        <v>108.24147477301278</v>
      </c>
      <c r="D77" s="54">
        <v>128.28677505923838</v>
      </c>
      <c r="E77" s="54">
        <v>546.17774840692255</v>
      </c>
      <c r="F77" s="54">
        <v>183.7467552563603</v>
      </c>
      <c r="G77" s="54">
        <v>181.9357141222971</v>
      </c>
      <c r="H77" s="54">
        <v>156.32428621221874</v>
      </c>
      <c r="I77" s="54">
        <v>52.480075449166975</v>
      </c>
      <c r="J77" s="54">
        <v>100.44332437233186</v>
      </c>
      <c r="K77" s="53">
        <v>119.60428944402435</v>
      </c>
      <c r="L77" s="54">
        <v>44.515698696200843</v>
      </c>
      <c r="M77" s="54">
        <v>43.37553087288552</v>
      </c>
      <c r="N77" s="54">
        <v>191.33271273658244</v>
      </c>
      <c r="O77" s="54">
        <v>77.941241024370129</v>
      </c>
      <c r="P77" s="54">
        <v>63.55857708000724</v>
      </c>
      <c r="Q77" s="54">
        <v>85.914427940131702</v>
      </c>
      <c r="R77" s="55">
        <v>0.33079650545232653</v>
      </c>
      <c r="S77" s="55">
        <v>1877.9995664522958</v>
      </c>
    </row>
    <row r="78" spans="1:19" x14ac:dyDescent="0.3">
      <c r="A78" s="45">
        <f t="shared" si="2"/>
        <v>44465</v>
      </c>
      <c r="B78" s="56"/>
      <c r="C78" s="10"/>
      <c r="D78" s="10"/>
      <c r="E78" s="10"/>
      <c r="F78" s="10"/>
      <c r="G78" s="10"/>
      <c r="H78" s="10"/>
      <c r="I78" s="10"/>
      <c r="J78" s="10"/>
      <c r="K78" s="56"/>
      <c r="L78" s="10"/>
      <c r="M78" s="10"/>
      <c r="N78" s="10"/>
      <c r="O78" s="10"/>
      <c r="P78" s="10"/>
      <c r="Q78" s="10"/>
      <c r="R78" s="57"/>
      <c r="S78" s="57"/>
    </row>
    <row r="79" spans="1:19" x14ac:dyDescent="0.3">
      <c r="A79" s="45">
        <f t="shared" si="2"/>
        <v>44472</v>
      </c>
      <c r="B79" s="56"/>
      <c r="C79" s="10"/>
      <c r="D79" s="10"/>
      <c r="E79" s="10"/>
      <c r="F79" s="10"/>
      <c r="G79" s="10"/>
      <c r="H79" s="10"/>
      <c r="I79" s="10"/>
      <c r="J79" s="10"/>
      <c r="K79" s="56"/>
      <c r="L79" s="10"/>
      <c r="M79" s="10"/>
      <c r="N79" s="10"/>
      <c r="O79" s="10"/>
      <c r="P79" s="10"/>
      <c r="Q79" s="10"/>
      <c r="R79" s="57"/>
      <c r="S79" s="57"/>
    </row>
    <row r="80" spans="1:19" x14ac:dyDescent="0.3">
      <c r="A80" s="45">
        <f t="shared" si="2"/>
        <v>44479</v>
      </c>
      <c r="B80" s="56"/>
      <c r="C80" s="10"/>
      <c r="D80" s="10"/>
      <c r="E80" s="10"/>
      <c r="F80" s="10"/>
      <c r="G80" s="10"/>
      <c r="H80" s="10"/>
      <c r="I80" s="10"/>
      <c r="J80" s="10"/>
      <c r="K80" s="56"/>
      <c r="L80" s="10"/>
      <c r="M80" s="10"/>
      <c r="N80" s="10"/>
      <c r="O80" s="10"/>
      <c r="P80" s="10"/>
      <c r="Q80" s="10"/>
      <c r="R80" s="57"/>
      <c r="S80" s="57"/>
    </row>
    <row r="81" spans="1:19" x14ac:dyDescent="0.3">
      <c r="A81" s="45">
        <f t="shared" si="2"/>
        <v>44486</v>
      </c>
      <c r="B81" s="56"/>
      <c r="C81" s="10"/>
      <c r="D81" s="10"/>
      <c r="E81" s="10"/>
      <c r="F81" s="10"/>
      <c r="G81" s="10"/>
      <c r="H81" s="10"/>
      <c r="I81" s="10"/>
      <c r="J81" s="10"/>
      <c r="K81" s="56"/>
      <c r="L81" s="10"/>
      <c r="M81" s="10"/>
      <c r="N81" s="10"/>
      <c r="O81" s="10"/>
      <c r="P81" s="10"/>
      <c r="Q81" s="10"/>
      <c r="R81" s="57"/>
      <c r="S81" s="57"/>
    </row>
    <row r="82" spans="1:19" x14ac:dyDescent="0.3">
      <c r="A82" s="45">
        <f t="shared" si="2"/>
        <v>44493</v>
      </c>
      <c r="B82" s="56"/>
      <c r="C82" s="10"/>
      <c r="D82" s="10"/>
      <c r="E82" s="10"/>
      <c r="F82" s="10"/>
      <c r="G82" s="10"/>
      <c r="H82" s="10"/>
      <c r="I82" s="10"/>
      <c r="J82" s="10"/>
      <c r="K82" s="56"/>
      <c r="L82" s="10"/>
      <c r="M82" s="10"/>
      <c r="N82" s="10"/>
      <c r="O82" s="10"/>
      <c r="P82" s="10"/>
      <c r="Q82" s="10"/>
      <c r="R82" s="57"/>
      <c r="S82" s="57"/>
    </row>
    <row r="83" spans="1:19" x14ac:dyDescent="0.3">
      <c r="A83" s="45">
        <f t="shared" si="2"/>
        <v>44500</v>
      </c>
      <c r="B83" s="56"/>
      <c r="C83" s="10"/>
      <c r="D83" s="10"/>
      <c r="E83" s="10"/>
      <c r="F83" s="10"/>
      <c r="G83" s="10"/>
      <c r="H83" s="10"/>
      <c r="I83" s="10"/>
      <c r="J83" s="10"/>
      <c r="K83" s="56"/>
      <c r="L83" s="10"/>
      <c r="M83" s="10"/>
      <c r="N83" s="10"/>
      <c r="O83" s="10"/>
      <c r="P83" s="10"/>
      <c r="Q83" s="10"/>
      <c r="R83" s="57"/>
      <c r="S83" s="57"/>
    </row>
    <row r="84" spans="1:19" x14ac:dyDescent="0.3">
      <c r="A84" s="45">
        <f t="shared" si="2"/>
        <v>44507</v>
      </c>
      <c r="B84" s="56"/>
      <c r="C84" s="10"/>
      <c r="D84" s="10"/>
      <c r="E84" s="10"/>
      <c r="F84" s="10"/>
      <c r="G84" s="10"/>
      <c r="H84" s="10"/>
      <c r="I84" s="10"/>
      <c r="J84" s="10"/>
      <c r="K84" s="56"/>
      <c r="L84" s="10"/>
      <c r="M84" s="10"/>
      <c r="N84" s="10"/>
      <c r="O84" s="10"/>
      <c r="P84" s="10"/>
      <c r="Q84" s="10"/>
      <c r="R84" s="57"/>
      <c r="S84" s="57"/>
    </row>
    <row r="85" spans="1:19" x14ac:dyDescent="0.3">
      <c r="A85" s="45">
        <f t="shared" si="2"/>
        <v>44514</v>
      </c>
      <c r="B85" s="56"/>
      <c r="C85" s="10"/>
      <c r="D85" s="10"/>
      <c r="E85" s="10"/>
      <c r="F85" s="10"/>
      <c r="G85" s="10"/>
      <c r="H85" s="10"/>
      <c r="I85" s="10"/>
      <c r="J85" s="10"/>
      <c r="K85" s="56"/>
      <c r="L85" s="10"/>
      <c r="M85" s="10"/>
      <c r="N85" s="10"/>
      <c r="O85" s="10"/>
      <c r="P85" s="10"/>
      <c r="Q85" s="10"/>
      <c r="R85" s="57"/>
      <c r="S85" s="57"/>
    </row>
    <row r="86" spans="1:19" x14ac:dyDescent="0.3">
      <c r="A86" s="45">
        <f t="shared" si="2"/>
        <v>44521</v>
      </c>
      <c r="B86" s="56"/>
      <c r="C86" s="10"/>
      <c r="D86" s="10"/>
      <c r="E86" s="10"/>
      <c r="F86" s="10"/>
      <c r="G86" s="10"/>
      <c r="H86" s="10"/>
      <c r="I86" s="10"/>
      <c r="J86" s="10"/>
      <c r="K86" s="56"/>
      <c r="L86" s="10"/>
      <c r="M86" s="10"/>
      <c r="N86" s="10"/>
      <c r="O86" s="10"/>
      <c r="P86" s="10"/>
      <c r="Q86" s="10"/>
      <c r="R86" s="57"/>
      <c r="S86" s="57"/>
    </row>
    <row r="87" spans="1:19" x14ac:dyDescent="0.3">
      <c r="A87" s="45">
        <f t="shared" si="2"/>
        <v>44528</v>
      </c>
      <c r="B87" s="56"/>
      <c r="C87" s="10"/>
      <c r="D87" s="10"/>
      <c r="E87" s="10"/>
      <c r="F87" s="10"/>
      <c r="G87" s="10"/>
      <c r="H87" s="10"/>
      <c r="I87" s="10"/>
      <c r="J87" s="10"/>
      <c r="K87" s="56"/>
      <c r="L87" s="10"/>
      <c r="M87" s="10"/>
      <c r="N87" s="10"/>
      <c r="O87" s="10"/>
      <c r="P87" s="10"/>
      <c r="Q87" s="10"/>
      <c r="R87" s="57"/>
      <c r="S87" s="57"/>
    </row>
    <row r="88" spans="1:19" x14ac:dyDescent="0.3">
      <c r="A88" s="45">
        <f t="shared" si="2"/>
        <v>44535</v>
      </c>
      <c r="B88" s="56"/>
      <c r="C88" s="10"/>
      <c r="D88" s="10"/>
      <c r="E88" s="10"/>
      <c r="F88" s="10"/>
      <c r="G88" s="10"/>
      <c r="H88" s="10"/>
      <c r="I88" s="10"/>
      <c r="J88" s="10"/>
      <c r="K88" s="56"/>
      <c r="L88" s="10"/>
      <c r="M88" s="10"/>
      <c r="N88" s="10"/>
      <c r="O88" s="10"/>
      <c r="P88" s="10"/>
      <c r="Q88" s="10"/>
      <c r="R88" s="57"/>
      <c r="S88" s="57"/>
    </row>
    <row r="89" spans="1:19" x14ac:dyDescent="0.3">
      <c r="A89" s="45">
        <f t="shared" si="2"/>
        <v>44542</v>
      </c>
      <c r="B89" s="56"/>
      <c r="C89" s="10"/>
      <c r="D89" s="10"/>
      <c r="E89" s="10"/>
      <c r="F89" s="10"/>
      <c r="G89" s="10"/>
      <c r="H89" s="10"/>
      <c r="I89" s="10"/>
      <c r="J89" s="10"/>
      <c r="K89" s="56"/>
      <c r="L89" s="10"/>
      <c r="M89" s="10"/>
      <c r="N89" s="10"/>
      <c r="O89" s="10"/>
      <c r="P89" s="10"/>
      <c r="Q89" s="10"/>
      <c r="R89" s="57"/>
      <c r="S89" s="57"/>
    </row>
    <row r="90" spans="1:19" x14ac:dyDescent="0.3">
      <c r="A90" s="45">
        <f t="shared" si="2"/>
        <v>44549</v>
      </c>
      <c r="B90" s="56"/>
      <c r="C90" s="10"/>
      <c r="D90" s="10"/>
      <c r="E90" s="10"/>
      <c r="F90" s="10"/>
      <c r="G90" s="10"/>
      <c r="H90" s="10"/>
      <c r="I90" s="10"/>
      <c r="J90" s="10"/>
      <c r="K90" s="56"/>
      <c r="L90" s="10"/>
      <c r="M90" s="10"/>
      <c r="N90" s="10"/>
      <c r="O90" s="10"/>
      <c r="P90" s="10"/>
      <c r="Q90" s="10"/>
      <c r="R90" s="57"/>
      <c r="S90" s="57"/>
    </row>
    <row r="91" spans="1:19" x14ac:dyDescent="0.3">
      <c r="A91" s="45">
        <f t="shared" si="2"/>
        <v>44556</v>
      </c>
      <c r="B91" s="56"/>
      <c r="C91" s="10"/>
      <c r="D91" s="10"/>
      <c r="E91" s="10"/>
      <c r="F91" s="10"/>
      <c r="G91" s="10"/>
      <c r="H91" s="10"/>
      <c r="I91" s="10"/>
      <c r="J91" s="10"/>
      <c r="K91" s="56"/>
      <c r="L91" s="10"/>
      <c r="M91" s="10"/>
      <c r="N91" s="10"/>
      <c r="O91" s="10"/>
      <c r="P91" s="10"/>
      <c r="Q91" s="10"/>
      <c r="R91" s="57"/>
      <c r="S91" s="57"/>
    </row>
    <row r="92" spans="1:19" ht="15" thickBot="1" x14ac:dyDescent="0.35">
      <c r="A92" s="46">
        <f t="shared" si="2"/>
        <v>44563</v>
      </c>
      <c r="B92" s="41"/>
      <c r="C92" s="58"/>
      <c r="D92" s="58"/>
      <c r="E92" s="58"/>
      <c r="F92" s="58"/>
      <c r="G92" s="58"/>
      <c r="H92" s="58"/>
      <c r="I92" s="58"/>
      <c r="J92" s="58"/>
      <c r="K92" s="41"/>
      <c r="L92" s="58"/>
      <c r="M92" s="58"/>
      <c r="N92" s="58"/>
      <c r="O92" s="58"/>
      <c r="P92" s="58"/>
      <c r="Q92" s="58"/>
      <c r="R92" s="59"/>
      <c r="S92"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3075C-1627-4866-8074-0B8B21543351}">
  <dimension ref="A1:V92"/>
  <sheetViews>
    <sheetView zoomScale="90" zoomScaleNormal="90" workbookViewId="0"/>
  </sheetViews>
  <sheetFormatPr defaultRowHeight="14.4" x14ac:dyDescent="0.3"/>
  <cols>
    <col min="1" max="1" width="14.77734375" customWidth="1"/>
    <col min="2" max="11" width="10.21875" customWidth="1"/>
    <col min="12" max="12" width="12.109375" customWidth="1"/>
    <col min="22" max="22" width="10.21875" customWidth="1"/>
  </cols>
  <sheetData>
    <row r="1" spans="1:22" ht="21" customHeight="1" thickBot="1" x14ac:dyDescent="0.35">
      <c r="B1" s="85" t="s">
        <v>167</v>
      </c>
      <c r="C1" s="34"/>
      <c r="D1" s="34"/>
      <c r="E1" s="34"/>
      <c r="F1" s="34"/>
      <c r="G1" s="34"/>
      <c r="H1" s="34"/>
      <c r="I1" s="34"/>
      <c r="J1" s="34"/>
      <c r="K1" s="34"/>
      <c r="L1" s="34"/>
      <c r="M1" s="85" t="s">
        <v>168</v>
      </c>
      <c r="N1" s="34"/>
      <c r="O1" s="34"/>
      <c r="P1" s="34"/>
      <c r="Q1" s="34"/>
      <c r="R1" s="34"/>
      <c r="S1" s="34"/>
      <c r="T1" s="34"/>
      <c r="U1" s="34"/>
    </row>
    <row r="2" spans="1:22" ht="15" thickBot="1" x14ac:dyDescent="0.35">
      <c r="A2" s="84" t="s">
        <v>165</v>
      </c>
      <c r="B2" s="39">
        <v>6581532.1349029215</v>
      </c>
      <c r="C2" s="39">
        <v>2911447.849683275</v>
      </c>
      <c r="D2" s="39">
        <v>15601223.995523795</v>
      </c>
      <c r="E2" s="39">
        <v>11447275.841754448</v>
      </c>
      <c r="F2" s="39">
        <v>5907841.7657767516</v>
      </c>
      <c r="G2" s="39">
        <v>4811575.9779881621</v>
      </c>
      <c r="H2" s="39">
        <v>1170463.4414357366</v>
      </c>
      <c r="I2" s="39">
        <v>4026942.8937108316</v>
      </c>
      <c r="J2" s="40">
        <v>7059083.7709665615</v>
      </c>
      <c r="K2" s="39">
        <v>59517387.671742491</v>
      </c>
      <c r="L2" s="82" t="s">
        <v>164</v>
      </c>
      <c r="M2" s="80">
        <v>0.80597837819330853</v>
      </c>
      <c r="N2" s="80">
        <v>1.000073951194455</v>
      </c>
      <c r="O2" s="80">
        <v>1.0997219140194738</v>
      </c>
      <c r="P2" s="80">
        <v>1.1507793412026883</v>
      </c>
      <c r="Q2" s="80">
        <v>0.87526790926041886</v>
      </c>
      <c r="R2" s="80">
        <v>1.0774803796369368</v>
      </c>
      <c r="S2" s="80">
        <v>0.93542854837820699</v>
      </c>
      <c r="T2" s="80">
        <v>1.0264406758124116</v>
      </c>
      <c r="U2" s="81">
        <v>0.8807746532120253</v>
      </c>
      <c r="V2" s="40">
        <v>1</v>
      </c>
    </row>
    <row r="3" spans="1:22" ht="15" thickBot="1" x14ac:dyDescent="0.35">
      <c r="A3" s="43" t="s">
        <v>166</v>
      </c>
      <c r="B3" s="47" t="s">
        <v>25</v>
      </c>
      <c r="C3" s="48" t="s">
        <v>26</v>
      </c>
      <c r="D3" s="48" t="s">
        <v>27</v>
      </c>
      <c r="E3" s="48" t="s">
        <v>28</v>
      </c>
      <c r="F3" s="48" t="s">
        <v>29</v>
      </c>
      <c r="G3" s="48" t="s">
        <v>30</v>
      </c>
      <c r="H3" s="48" t="s">
        <v>31</v>
      </c>
      <c r="I3" s="48" t="s">
        <v>32</v>
      </c>
      <c r="J3" s="49" t="s">
        <v>33</v>
      </c>
      <c r="K3" s="48" t="s">
        <v>42</v>
      </c>
      <c r="L3" s="83"/>
      <c r="M3" s="48" t="s">
        <v>25</v>
      </c>
      <c r="N3" s="48" t="s">
        <v>26</v>
      </c>
      <c r="O3" s="48" t="s">
        <v>27</v>
      </c>
      <c r="P3" s="48" t="s">
        <v>28</v>
      </c>
      <c r="Q3" s="48" t="s">
        <v>29</v>
      </c>
      <c r="R3" s="48" t="s">
        <v>30</v>
      </c>
      <c r="S3" s="48" t="s">
        <v>31</v>
      </c>
      <c r="T3" s="48" t="s">
        <v>32</v>
      </c>
      <c r="U3" s="49" t="s">
        <v>33</v>
      </c>
      <c r="V3" s="49" t="s">
        <v>42</v>
      </c>
    </row>
    <row r="4" spans="1:22" ht="33" customHeight="1" x14ac:dyDescent="0.3">
      <c r="A4" s="44"/>
      <c r="B4" s="50"/>
      <c r="C4" s="51"/>
      <c r="D4" s="51"/>
      <c r="E4" s="51"/>
      <c r="F4" s="51"/>
      <c r="G4" s="51"/>
      <c r="H4" s="51"/>
      <c r="I4" s="51"/>
      <c r="J4" s="52"/>
      <c r="K4" s="52"/>
      <c r="L4" s="51"/>
      <c r="M4" s="50"/>
      <c r="N4" s="51"/>
      <c r="O4" s="51"/>
      <c r="P4" s="51"/>
      <c r="Q4" s="51"/>
      <c r="R4" s="51"/>
      <c r="S4" s="51"/>
      <c r="T4" s="51"/>
      <c r="U4" s="52"/>
      <c r="V4" s="52"/>
    </row>
    <row r="5" spans="1:22" x14ac:dyDescent="0.3">
      <c r="A5" s="45">
        <v>43954</v>
      </c>
      <c r="B5" s="53"/>
      <c r="C5" s="54"/>
      <c r="D5" s="54"/>
      <c r="E5" s="54"/>
      <c r="F5" s="54"/>
      <c r="G5" s="54"/>
      <c r="H5" s="54"/>
      <c r="I5" s="54"/>
      <c r="J5" s="55">
        <v>1.5016113059313645</v>
      </c>
      <c r="K5" s="55">
        <v>0.17809921461039932</v>
      </c>
      <c r="L5" s="54"/>
      <c r="M5" s="53"/>
      <c r="N5" s="54"/>
      <c r="O5" s="54"/>
      <c r="P5" s="54"/>
      <c r="Q5" s="54"/>
      <c r="R5" s="54"/>
      <c r="S5" s="54"/>
      <c r="T5" s="54"/>
      <c r="U5" s="52">
        <f t="shared" ref="U5:U13" si="0">J5*U$2</f>
        <v>1.3225811772409539</v>
      </c>
      <c r="V5" s="52">
        <f t="shared" ref="V5:V13" si="1">K5*V$2</f>
        <v>0.17809921461039932</v>
      </c>
    </row>
    <row r="6" spans="1:22" x14ac:dyDescent="0.3">
      <c r="A6" s="45">
        <f t="shared" ref="A6:A69" si="2">A5+7</f>
        <v>43961</v>
      </c>
      <c r="B6" s="53"/>
      <c r="C6" s="54"/>
      <c r="D6" s="54"/>
      <c r="E6" s="54"/>
      <c r="F6" s="54"/>
      <c r="G6" s="54"/>
      <c r="H6" s="54"/>
      <c r="I6" s="54"/>
      <c r="J6" s="55">
        <v>2.1272750200024144</v>
      </c>
      <c r="K6" s="55">
        <v>0.25230631177737634</v>
      </c>
      <c r="L6" s="54"/>
      <c r="M6" s="53"/>
      <c r="N6" s="54"/>
      <c r="O6" s="54"/>
      <c r="P6" s="54"/>
      <c r="Q6" s="54"/>
      <c r="R6" s="54"/>
      <c r="S6" s="54"/>
      <c r="T6" s="54"/>
      <c r="U6" s="52">
        <f t="shared" si="0"/>
        <v>1.8736499180292308</v>
      </c>
      <c r="V6" s="52">
        <f t="shared" si="1"/>
        <v>0.25230631177737634</v>
      </c>
    </row>
    <row r="7" spans="1:22" x14ac:dyDescent="0.3">
      <c r="A7" s="45">
        <f t="shared" si="2"/>
        <v>43968</v>
      </c>
      <c r="B7" s="53"/>
      <c r="C7" s="54"/>
      <c r="D7" s="54"/>
      <c r="E7" s="54"/>
      <c r="F7" s="54"/>
      <c r="G7" s="54"/>
      <c r="H7" s="54"/>
      <c r="I7" s="54"/>
      <c r="J7" s="55">
        <v>6.5222719279012216</v>
      </c>
      <c r="K7" s="55">
        <v>0.7735766927475175</v>
      </c>
      <c r="L7" s="54"/>
      <c r="M7" s="53"/>
      <c r="N7" s="54"/>
      <c r="O7" s="54"/>
      <c r="P7" s="54"/>
      <c r="Q7" s="54"/>
      <c r="R7" s="54"/>
      <c r="S7" s="54"/>
      <c r="T7" s="54"/>
      <c r="U7" s="52">
        <f t="shared" si="0"/>
        <v>5.744651795451726</v>
      </c>
      <c r="V7" s="52">
        <f t="shared" si="1"/>
        <v>0.7735766927475175</v>
      </c>
    </row>
    <row r="8" spans="1:22" x14ac:dyDescent="0.3">
      <c r="A8" s="45">
        <f t="shared" si="2"/>
        <v>43975</v>
      </c>
      <c r="B8" s="53"/>
      <c r="C8" s="54"/>
      <c r="D8" s="54"/>
      <c r="E8" s="54"/>
      <c r="F8" s="54"/>
      <c r="G8" s="54"/>
      <c r="H8" s="54"/>
      <c r="I8" s="54"/>
      <c r="J8" s="55">
        <v>10.631118341203145</v>
      </c>
      <c r="K8" s="55">
        <v>1.2609080788880531</v>
      </c>
      <c r="L8" s="54"/>
      <c r="M8" s="53"/>
      <c r="N8" s="54"/>
      <c r="O8" s="54"/>
      <c r="P8" s="54"/>
      <c r="Q8" s="54"/>
      <c r="R8" s="54"/>
      <c r="S8" s="54"/>
      <c r="T8" s="54"/>
      <c r="U8" s="52">
        <f t="shared" si="0"/>
        <v>9.3636195702292007</v>
      </c>
      <c r="V8" s="52">
        <f t="shared" si="1"/>
        <v>1.2609080788880531</v>
      </c>
    </row>
    <row r="9" spans="1:22" x14ac:dyDescent="0.3">
      <c r="A9" s="45">
        <f t="shared" si="2"/>
        <v>43982</v>
      </c>
      <c r="B9" s="53">
        <v>2.0967762091164737</v>
      </c>
      <c r="C9" s="54"/>
      <c r="D9" s="54"/>
      <c r="E9" s="54"/>
      <c r="F9" s="54"/>
      <c r="G9" s="54"/>
      <c r="H9" s="54"/>
      <c r="I9" s="54"/>
      <c r="J9" s="55">
        <v>14.976803244870144</v>
      </c>
      <c r="K9" s="55">
        <v>2.0081948049539298</v>
      </c>
      <c r="L9" s="54"/>
      <c r="M9" s="53">
        <f>B9*M$2</f>
        <v>1.689956288458009</v>
      </c>
      <c r="N9" s="54"/>
      <c r="O9" s="54"/>
      <c r="P9" s="54"/>
      <c r="Q9" s="54"/>
      <c r="R9" s="54"/>
      <c r="S9" s="54"/>
      <c r="T9" s="54"/>
      <c r="U9" s="52">
        <f t="shared" si="0"/>
        <v>13.191188684225237</v>
      </c>
      <c r="V9" s="52">
        <f t="shared" si="1"/>
        <v>2.0081948049539298</v>
      </c>
    </row>
    <row r="10" spans="1:22" x14ac:dyDescent="0.3">
      <c r="A10" s="45">
        <f t="shared" si="2"/>
        <v>43989</v>
      </c>
      <c r="B10" s="53">
        <v>4.8687699257193815</v>
      </c>
      <c r="C10" s="54"/>
      <c r="D10" s="54">
        <v>0.55123880039588291</v>
      </c>
      <c r="E10" s="54">
        <v>0.63770630680296225</v>
      </c>
      <c r="F10" s="54"/>
      <c r="G10" s="54"/>
      <c r="H10" s="54"/>
      <c r="I10" s="54"/>
      <c r="J10" s="55">
        <v>21.484631883883214</v>
      </c>
      <c r="K10" s="55">
        <v>3.3537389624889449</v>
      </c>
      <c r="L10" s="54"/>
      <c r="M10" s="53">
        <f t="shared" ref="M10:M15" si="3">B10*M$2</f>
        <v>3.9241232885276625</v>
      </c>
      <c r="N10" s="54"/>
      <c r="O10" s="54">
        <f t="shared" ref="O10:O14" si="4">D10*O$2</f>
        <v>0.6062093886531591</v>
      </c>
      <c r="P10" s="54">
        <f t="shared" ref="P10:P14" si="5">E10*P$2</f>
        <v>0.73385924362351229</v>
      </c>
      <c r="Q10" s="54"/>
      <c r="R10" s="54"/>
      <c r="S10" s="54"/>
      <c r="T10" s="54"/>
      <c r="U10" s="52">
        <f t="shared" si="0"/>
        <v>18.923119196915259</v>
      </c>
      <c r="V10" s="52">
        <f t="shared" si="1"/>
        <v>3.3537389624889449</v>
      </c>
    </row>
    <row r="11" spans="1:22" x14ac:dyDescent="0.3">
      <c r="A11" s="45">
        <f t="shared" si="2"/>
        <v>43996</v>
      </c>
      <c r="B11" s="53">
        <v>12.265238394979558</v>
      </c>
      <c r="C11" s="54"/>
      <c r="D11" s="54">
        <v>4.2375568499876932</v>
      </c>
      <c r="E11" s="54">
        <v>2.2208603994105571</v>
      </c>
      <c r="F11" s="54"/>
      <c r="G11" s="54"/>
      <c r="H11" s="54"/>
      <c r="I11" s="54"/>
      <c r="J11" s="55">
        <v>29.569685100208378</v>
      </c>
      <c r="K11" s="55">
        <v>6.4013700021929658</v>
      </c>
      <c r="L11" s="54"/>
      <c r="M11" s="53">
        <f t="shared" si="3"/>
        <v>9.8855169497399231</v>
      </c>
      <c r="N11" s="54"/>
      <c r="O11" s="54">
        <f t="shared" si="4"/>
        <v>4.6601341298347982</v>
      </c>
      <c r="P11" s="54">
        <f t="shared" si="5"/>
        <v>2.5557202673368202</v>
      </c>
      <c r="Q11" s="54"/>
      <c r="R11" s="54"/>
      <c r="S11" s="54"/>
      <c r="T11" s="54"/>
      <c r="U11" s="52">
        <f t="shared" si="0"/>
        <v>26.044229139724827</v>
      </c>
      <c r="V11" s="52">
        <f t="shared" si="1"/>
        <v>6.4013700021929658</v>
      </c>
    </row>
    <row r="12" spans="1:22" x14ac:dyDescent="0.3">
      <c r="A12" s="45">
        <f t="shared" si="2"/>
        <v>44003</v>
      </c>
      <c r="B12" s="53">
        <v>23.569036612726372</v>
      </c>
      <c r="C12" s="54"/>
      <c r="D12" s="54">
        <v>10.832028969729377</v>
      </c>
      <c r="E12" s="54">
        <v>4.7977967238851242</v>
      </c>
      <c r="F12" s="54">
        <v>0.1692665510767149</v>
      </c>
      <c r="G12" s="54">
        <v>0.14548247875588721</v>
      </c>
      <c r="H12" s="54"/>
      <c r="I12" s="54"/>
      <c r="J12" s="55">
        <v>36.120320075699993</v>
      </c>
      <c r="K12" s="55">
        <v>10.694544482162895</v>
      </c>
      <c r="L12" s="54"/>
      <c r="M12" s="53">
        <f t="shared" si="3"/>
        <v>18.99613390470391</v>
      </c>
      <c r="N12" s="54"/>
      <c r="O12" s="54">
        <f t="shared" si="4"/>
        <v>11.912219631305179</v>
      </c>
      <c r="P12" s="54">
        <f t="shared" si="5"/>
        <v>5.5212053531369394</v>
      </c>
      <c r="Q12" s="54">
        <f t="shared" ref="Q12:Q14" si="6">F12*Q$2</f>
        <v>0.14815358026863815</v>
      </c>
      <c r="R12" s="54">
        <f t="shared" ref="R12:R14" si="7">G12*R$2</f>
        <v>0.15675451644041594</v>
      </c>
      <c r="S12" s="54"/>
      <c r="T12" s="54"/>
      <c r="U12" s="52">
        <f t="shared" si="0"/>
        <v>31.813862388582017</v>
      </c>
      <c r="V12" s="52">
        <f t="shared" si="1"/>
        <v>10.694544482162895</v>
      </c>
    </row>
    <row r="13" spans="1:22" x14ac:dyDescent="0.3">
      <c r="A13" s="45">
        <f t="shared" si="2"/>
        <v>44010</v>
      </c>
      <c r="B13" s="53">
        <v>40.637269156458139</v>
      </c>
      <c r="C13" s="54">
        <v>1.9791867795986344</v>
      </c>
      <c r="D13" s="54">
        <v>19.770907037026035</v>
      </c>
      <c r="E13" s="54">
        <v>8.460806744956674</v>
      </c>
      <c r="F13" s="54">
        <v>0.37135355944360143</v>
      </c>
      <c r="G13" s="54">
        <v>-3.8122805859759752E-2</v>
      </c>
      <c r="H13" s="54">
        <v>0.51261746309992928</v>
      </c>
      <c r="I13" s="54">
        <v>0.89397840868873024</v>
      </c>
      <c r="J13" s="55">
        <v>42.680406797122835</v>
      </c>
      <c r="K13" s="55">
        <v>16.566862267941083</v>
      </c>
      <c r="L13" s="54"/>
      <c r="M13" s="53">
        <f t="shared" si="3"/>
        <v>32.752760288927092</v>
      </c>
      <c r="N13" s="54">
        <f t="shared" ref="N13:N14" si="8">C13*N$2</f>
        <v>1.9793331428250351</v>
      </c>
      <c r="O13" s="54">
        <f t="shared" si="4"/>
        <v>21.742499728659354</v>
      </c>
      <c r="P13" s="54">
        <f t="shared" si="5"/>
        <v>9.7365216120045037</v>
      </c>
      <c r="Q13" s="54">
        <f t="shared" si="6"/>
        <v>0.32503385357061571</v>
      </c>
      <c r="R13" s="54">
        <f t="shared" si="7"/>
        <v>-4.1076575330599177E-2</v>
      </c>
      <c r="S13" s="54">
        <f t="shared" ref="S13:S14" si="9">H13*S$2</f>
        <v>0.47951700938088593</v>
      </c>
      <c r="T13" s="54">
        <f t="shared" ref="T13:T14" si="10">I13*T$2</f>
        <v>0.91761580197616455</v>
      </c>
      <c r="U13" s="52">
        <f t="shared" si="0"/>
        <v>37.591820495684033</v>
      </c>
      <c r="V13" s="52">
        <f t="shared" si="1"/>
        <v>16.566862267941083</v>
      </c>
    </row>
    <row r="14" spans="1:22" x14ac:dyDescent="0.3">
      <c r="A14" s="45">
        <f t="shared" si="2"/>
        <v>44017</v>
      </c>
      <c r="B14" s="53">
        <v>62.549025931076038</v>
      </c>
      <c r="C14" s="54">
        <v>7.4815960898475398</v>
      </c>
      <c r="D14" s="54">
        <v>31.151659531446974</v>
      </c>
      <c r="E14" s="54">
        <v>13.733688443789594</v>
      </c>
      <c r="F14" s="54">
        <v>1.1049867799021327</v>
      </c>
      <c r="G14" s="54">
        <v>3.402927939872876</v>
      </c>
      <c r="H14" s="54">
        <v>-1.2590807652350708</v>
      </c>
      <c r="I14" s="54">
        <v>4.5317805685296451</v>
      </c>
      <c r="J14" s="55">
        <v>49.799226148855759</v>
      </c>
      <c r="K14" s="55">
        <v>24.663078347513547</v>
      </c>
      <c r="L14" s="54"/>
      <c r="M14" s="53">
        <f t="shared" si="3"/>
        <v>50.413162477499867</v>
      </c>
      <c r="N14" s="54">
        <f t="shared" si="8"/>
        <v>7.4821493628148135</v>
      </c>
      <c r="O14" s="54">
        <f t="shared" si="4"/>
        <v>34.25816264480585</v>
      </c>
      <c r="P14" s="54">
        <f t="shared" si="5"/>
        <v>15.804444939627164</v>
      </c>
      <c r="Q14" s="54">
        <f t="shared" si="6"/>
        <v>0.9671594686053423</v>
      </c>
      <c r="R14" s="54">
        <f t="shared" si="7"/>
        <v>3.6665880885313658</v>
      </c>
      <c r="S14" s="54">
        <f t="shared" si="9"/>
        <v>-1.1777800925147643</v>
      </c>
      <c r="T14" s="54">
        <f t="shared" si="10"/>
        <v>4.6516039093951234</v>
      </c>
      <c r="U14" s="52">
        <f t="shared" ref="U14" si="11">J14*U$2</f>
        <v>43.861896141485651</v>
      </c>
      <c r="V14" s="52">
        <f t="shared" ref="V14:V20" si="12">K14*V$2</f>
        <v>24.663078347513547</v>
      </c>
    </row>
    <row r="15" spans="1:22" x14ac:dyDescent="0.3">
      <c r="A15" s="45">
        <f t="shared" si="2"/>
        <v>44024</v>
      </c>
      <c r="B15" s="53">
        <v>84.617233169771097</v>
      </c>
      <c r="C15" s="54">
        <v>19.237315848525949</v>
      </c>
      <c r="D15" s="54">
        <v>45.427120958812694</v>
      </c>
      <c r="E15" s="54">
        <v>24.187443652610142</v>
      </c>
      <c r="F15" s="54">
        <v>4.8307043957190006</v>
      </c>
      <c r="G15" s="54">
        <v>9.5701389078577588</v>
      </c>
      <c r="H15" s="54">
        <v>3.6204257039603012</v>
      </c>
      <c r="I15" s="54">
        <v>11.642343722943432</v>
      </c>
      <c r="J15" s="55">
        <v>56.316029801415965</v>
      </c>
      <c r="K15" s="55">
        <v>35.649501465249742</v>
      </c>
      <c r="L15" s="54"/>
      <c r="M15" s="53">
        <f t="shared" si="3"/>
        <v>68.199660357377141</v>
      </c>
      <c r="N15" s="54">
        <f t="shared" ref="N15:U15" si="13">C15*N$2</f>
        <v>19.238738471011054</v>
      </c>
      <c r="O15" s="54">
        <f t="shared" si="13"/>
        <v>49.957200409219652</v>
      </c>
      <c r="P15" s="54">
        <f t="shared" si="13"/>
        <v>27.834410471927843</v>
      </c>
      <c r="Q15" s="54">
        <f t="shared" si="13"/>
        <v>4.2281605366960848</v>
      </c>
      <c r="R15" s="54">
        <f t="shared" si="13"/>
        <v>10.311636903616797</v>
      </c>
      <c r="S15" s="54">
        <f t="shared" si="13"/>
        <v>3.3866495607667328</v>
      </c>
      <c r="T15" s="54">
        <f t="shared" si="13"/>
        <v>11.950175159018444</v>
      </c>
      <c r="U15" s="52">
        <f t="shared" si="13"/>
        <v>49.601731618620228</v>
      </c>
      <c r="V15" s="52">
        <f t="shared" si="12"/>
        <v>35.649501465249742</v>
      </c>
    </row>
    <row r="16" spans="1:22" x14ac:dyDescent="0.3">
      <c r="A16" s="45">
        <f t="shared" si="2"/>
        <v>44031</v>
      </c>
      <c r="B16" s="53">
        <v>105.49145327182191</v>
      </c>
      <c r="C16" s="54">
        <v>35.966967390300148</v>
      </c>
      <c r="D16" s="54">
        <v>57.242009323108228</v>
      </c>
      <c r="E16" s="54">
        <v>38.023123344441835</v>
      </c>
      <c r="F16" s="54">
        <v>8.4282046670542439</v>
      </c>
      <c r="G16" s="54">
        <v>19.072755884351778</v>
      </c>
      <c r="H16" s="54">
        <v>11.380064376569349</v>
      </c>
      <c r="I16" s="54">
        <v>18.767173956321887</v>
      </c>
      <c r="J16" s="55">
        <v>61.11270832773701</v>
      </c>
      <c r="K16" s="55">
        <v>46.86318683656333</v>
      </c>
      <c r="L16" s="54"/>
      <c r="M16" s="53">
        <f t="shared" ref="M16:M71" si="14">B16*M$2</f>
        <v>85.02383042127822</v>
      </c>
      <c r="N16" s="54">
        <f t="shared" ref="N16:N71" si="15">C16*N$2</f>
        <v>35.969627190499587</v>
      </c>
      <c r="O16" s="54">
        <f t="shared" ref="O16:O71" si="16">D16*O$2</f>
        <v>62.950292055129147</v>
      </c>
      <c r="P16" s="54">
        <f t="shared" ref="P16:P71" si="17">E16*P$2</f>
        <v>43.756224832785335</v>
      </c>
      <c r="Q16" s="54">
        <f t="shared" ref="Q16:Q71" si="18">F16*Q$2</f>
        <v>7.3769370777514727</v>
      </c>
      <c r="R16" s="54">
        <f t="shared" ref="R16:R71" si="19">G16*R$2</f>
        <v>20.550520250993973</v>
      </c>
      <c r="S16" s="54">
        <f t="shared" ref="S16:S71" si="20">H16*S$2</f>
        <v>10.645237100224811</v>
      </c>
      <c r="T16" s="54">
        <f t="shared" ref="T16:T71" si="21">I16*T$2</f>
        <v>19.26339071881613</v>
      </c>
      <c r="U16" s="52">
        <f t="shared" ref="U16:U47" si="22">J16*U$2</f>
        <v>53.826524484210218</v>
      </c>
      <c r="V16" s="52">
        <f t="shared" si="12"/>
        <v>46.86318683656333</v>
      </c>
    </row>
    <row r="17" spans="1:22" x14ac:dyDescent="0.3">
      <c r="A17" s="45">
        <f t="shared" si="2"/>
        <v>44038</v>
      </c>
      <c r="B17" s="53">
        <v>120.17389083281056</v>
      </c>
      <c r="C17" s="54">
        <v>54.745067789289457</v>
      </c>
      <c r="D17" s="54">
        <v>66.353390236564238</v>
      </c>
      <c r="E17" s="54">
        <v>49.847332925823629</v>
      </c>
      <c r="F17" s="54">
        <v>13.439242065385058</v>
      </c>
      <c r="G17" s="54">
        <v>27.33779475973018</v>
      </c>
      <c r="H17" s="54">
        <v>17.188117724584224</v>
      </c>
      <c r="I17" s="54">
        <v>24.782158973571022</v>
      </c>
      <c r="J17" s="55">
        <v>64.522570966488445</v>
      </c>
      <c r="K17" s="55">
        <v>56.159142176044533</v>
      </c>
      <c r="L17" s="54"/>
      <c r="M17" s="53">
        <f t="shared" si="14"/>
        <v>96.857557634608355</v>
      </c>
      <c r="N17" s="54">
        <f t="shared" si="15"/>
        <v>54.749116252442995</v>
      </c>
      <c r="O17" s="54">
        <f t="shared" si="16"/>
        <v>72.970277312635488</v>
      </c>
      <c r="P17" s="54">
        <f t="shared" si="17"/>
        <v>57.363280945090388</v>
      </c>
      <c r="Q17" s="54">
        <f t="shared" si="18"/>
        <v>11.762937304614253</v>
      </c>
      <c r="R17" s="54">
        <f t="shared" si="19"/>
        <v>29.455937476150734</v>
      </c>
      <c r="S17" s="54">
        <f t="shared" si="20"/>
        <v>16.078256012461551</v>
      </c>
      <c r="T17" s="54">
        <f t="shared" si="21"/>
        <v>25.437416004922859</v>
      </c>
      <c r="U17" s="52">
        <f t="shared" si="22"/>
        <v>56.829845067357155</v>
      </c>
      <c r="V17" s="52">
        <f t="shared" si="12"/>
        <v>56.159142176044533</v>
      </c>
    </row>
    <row r="18" spans="1:22" x14ac:dyDescent="0.3">
      <c r="A18" s="45">
        <f t="shared" si="2"/>
        <v>44045</v>
      </c>
      <c r="B18" s="53">
        <v>129.10877549422815</v>
      </c>
      <c r="C18" s="54">
        <v>70.531404352165808</v>
      </c>
      <c r="D18" s="54">
        <v>72.051832619870027</v>
      </c>
      <c r="E18" s="54">
        <v>59.18588051485554</v>
      </c>
      <c r="F18" s="54">
        <v>16.732623549022968</v>
      </c>
      <c r="G18" s="54">
        <v>33.063813309142716</v>
      </c>
      <c r="H18" s="54">
        <v>23.255498553549884</v>
      </c>
      <c r="I18" s="54">
        <v>29.803515702208379</v>
      </c>
      <c r="J18" s="55">
        <v>68.060858845473618</v>
      </c>
      <c r="K18" s="55">
        <v>62.877805962045407</v>
      </c>
      <c r="L18" s="54"/>
      <c r="M18" s="53">
        <f t="shared" si="14"/>
        <v>104.05888148336199</v>
      </c>
      <c r="N18" s="54">
        <f t="shared" si="15"/>
        <v>70.536620233764239</v>
      </c>
      <c r="O18" s="54">
        <f t="shared" si="16"/>
        <v>79.236979277334228</v>
      </c>
      <c r="P18" s="54">
        <f t="shared" si="17"/>
        <v>68.109888587386493</v>
      </c>
      <c r="Q18" s="54">
        <f t="shared" si="18"/>
        <v>14.645528430194982</v>
      </c>
      <c r="R18" s="54">
        <f t="shared" si="19"/>
        <v>35.6256101165799</v>
      </c>
      <c r="S18" s="54">
        <f t="shared" si="20"/>
        <v>21.75385725375866</v>
      </c>
      <c r="T18" s="54">
        <f t="shared" si="21"/>
        <v>30.59154079896059</v>
      </c>
      <c r="U18" s="52">
        <f t="shared" si="22"/>
        <v>59.946279346934631</v>
      </c>
      <c r="V18" s="52">
        <f t="shared" si="12"/>
        <v>62.877805962045407</v>
      </c>
    </row>
    <row r="19" spans="1:22" x14ac:dyDescent="0.3">
      <c r="A19" s="45">
        <f t="shared" si="2"/>
        <v>44052</v>
      </c>
      <c r="B19" s="53">
        <v>134.71844760135681</v>
      </c>
      <c r="C19" s="54">
        <v>81.554557612692832</v>
      </c>
      <c r="D19" s="54">
        <v>75.757927363113083</v>
      </c>
      <c r="E19" s="54">
        <v>65.118548975936577</v>
      </c>
      <c r="F19" s="54">
        <v>20.080098724115214</v>
      </c>
      <c r="G19" s="54">
        <v>37.950825771923625</v>
      </c>
      <c r="H19" s="54">
        <v>30.897264870966641</v>
      </c>
      <c r="I19" s="54">
        <v>33.026568900296787</v>
      </c>
      <c r="J19" s="55">
        <v>69.406977053286667</v>
      </c>
      <c r="K19" s="55">
        <v>67.405264174102612</v>
      </c>
      <c r="L19" s="54"/>
      <c r="M19" s="53">
        <f t="shared" si="14"/>
        <v>108.58015591046178</v>
      </c>
      <c r="N19" s="54">
        <f t="shared" si="15"/>
        <v>81.560588669641533</v>
      </c>
      <c r="O19" s="54">
        <f t="shared" si="16"/>
        <v>83.312652881910992</v>
      </c>
      <c r="P19" s="54">
        <f t="shared" si="17"/>
        <v>74.937080890603283</v>
      </c>
      <c r="Q19" s="54">
        <f t="shared" si="18"/>
        <v>17.575466027999127</v>
      </c>
      <c r="R19" s="54">
        <f t="shared" si="19"/>
        <v>40.89127016026751</v>
      </c>
      <c r="S19" s="54">
        <f t="shared" si="20"/>
        <v>28.902183627105295</v>
      </c>
      <c r="T19" s="54">
        <f t="shared" si="21"/>
        <v>33.89981370178581</v>
      </c>
      <c r="U19" s="52">
        <f t="shared" si="22"/>
        <v>61.131906144603562</v>
      </c>
      <c r="V19" s="52">
        <f t="shared" si="12"/>
        <v>67.405264174102612</v>
      </c>
    </row>
    <row r="20" spans="1:22" x14ac:dyDescent="0.3">
      <c r="A20" s="45">
        <f t="shared" si="2"/>
        <v>44059</v>
      </c>
      <c r="B20" s="53">
        <v>141.67288007437165</v>
      </c>
      <c r="C20" s="54">
        <v>92.077594413371997</v>
      </c>
      <c r="D20" s="54">
        <v>78.417443421651313</v>
      </c>
      <c r="E20" s="54">
        <v>69.019377516852146</v>
      </c>
      <c r="F20" s="54">
        <v>22.109969666550317</v>
      </c>
      <c r="G20" s="54">
        <v>40.150167807604419</v>
      </c>
      <c r="H20" s="54">
        <v>39.553806869303884</v>
      </c>
      <c r="I20" s="54">
        <v>37.197220352400485</v>
      </c>
      <c r="J20" s="55">
        <v>72.609985575075385</v>
      </c>
      <c r="K20" s="55">
        <v>71.348071027591061</v>
      </c>
      <c r="L20" s="54"/>
      <c r="M20" s="53">
        <f t="shared" si="14"/>
        <v>114.18527811631715</v>
      </c>
      <c r="N20" s="54">
        <f t="shared" si="15"/>
        <v>92.084403661461408</v>
      </c>
      <c r="O20" s="54">
        <f t="shared" si="16"/>
        <v>86.237380972172176</v>
      </c>
      <c r="P20" s="54">
        <f t="shared" si="17"/>
        <v>79.426073789062755</v>
      </c>
      <c r="Q20" s="54">
        <f t="shared" si="18"/>
        <v>19.352146923852775</v>
      </c>
      <c r="R20" s="54">
        <f t="shared" si="19"/>
        <v>43.26101805182433</v>
      </c>
      <c r="S20" s="54">
        <f t="shared" si="20"/>
        <v>36.999760142584883</v>
      </c>
      <c r="T20" s="54">
        <f t="shared" si="21"/>
        <v>38.180739996861149</v>
      </c>
      <c r="U20" s="52">
        <f t="shared" si="22"/>
        <v>63.95303486461718</v>
      </c>
      <c r="V20" s="52">
        <f t="shared" si="12"/>
        <v>71.348071027591061</v>
      </c>
    </row>
    <row r="21" spans="1:22" x14ac:dyDescent="0.3">
      <c r="A21" s="45">
        <f t="shared" si="2"/>
        <v>44066</v>
      </c>
      <c r="B21" s="53">
        <v>144.76471109003813</v>
      </c>
      <c r="C21" s="54">
        <v>100.59883761356328</v>
      </c>
      <c r="D21" s="54">
        <v>80.429810666451033</v>
      </c>
      <c r="E21" s="54">
        <v>71.802784088706886</v>
      </c>
      <c r="F21" s="54">
        <v>24.242570477417967</v>
      </c>
      <c r="G21" s="54">
        <v>41.361863221395375</v>
      </c>
      <c r="H21" s="54">
        <v>47.369202986501492</v>
      </c>
      <c r="I21" s="54">
        <v>38.355451995483115</v>
      </c>
      <c r="J21" s="55">
        <v>74.966222342973708</v>
      </c>
      <c r="K21" s="55">
        <v>73.990825271683761</v>
      </c>
      <c r="L21" s="54"/>
      <c r="M21" s="53">
        <f t="shared" si="14"/>
        <v>116.6772270639718</v>
      </c>
      <c r="N21" s="54">
        <f t="shared" si="15"/>
        <v>100.60627701776558</v>
      </c>
      <c r="O21" s="54">
        <f t="shared" si="16"/>
        <v>88.450425330333417</v>
      </c>
      <c r="P21" s="54">
        <f t="shared" si="17"/>
        <v>82.629160570120987</v>
      </c>
      <c r="Q21" s="54">
        <f t="shared" si="18"/>
        <v>21.21874397686798</v>
      </c>
      <c r="R21" s="54">
        <f t="shared" si="19"/>
        <v>44.566596086280143</v>
      </c>
      <c r="S21" s="54">
        <f t="shared" si="20"/>
        <v>44.310504787495717</v>
      </c>
      <c r="T21" s="54">
        <f t="shared" si="21"/>
        <v>39.3695960673342</v>
      </c>
      <c r="U21" s="52">
        <f t="shared" si="22"/>
        <v>66.028348486748257</v>
      </c>
      <c r="V21" s="52">
        <f t="shared" ref="V21:V70" si="23">K21*V$2</f>
        <v>73.990825271683761</v>
      </c>
    </row>
    <row r="22" spans="1:22" x14ac:dyDescent="0.3">
      <c r="A22" s="45">
        <f t="shared" si="2"/>
        <v>44073</v>
      </c>
      <c r="B22" s="53">
        <v>147.863335235698</v>
      </c>
      <c r="C22" s="54">
        <v>104.86928073012693</v>
      </c>
      <c r="D22" s="54">
        <v>81.541819969108957</v>
      </c>
      <c r="E22" s="54">
        <v>74.44275089801333</v>
      </c>
      <c r="F22" s="54">
        <v>26.023462653832087</v>
      </c>
      <c r="G22" s="54">
        <v>42.160932235563678</v>
      </c>
      <c r="H22" s="54">
        <v>49.431772109713812</v>
      </c>
      <c r="I22" s="54">
        <v>39.120687502669071</v>
      </c>
      <c r="J22" s="55">
        <v>77.166039738883867</v>
      </c>
      <c r="K22" s="55">
        <v>75.936247156211351</v>
      </c>
      <c r="L22" s="54"/>
      <c r="M22" s="53">
        <f t="shared" si="14"/>
        <v>119.17465112752137</v>
      </c>
      <c r="N22" s="54">
        <f t="shared" si="15"/>
        <v>104.87703593869855</v>
      </c>
      <c r="O22" s="54">
        <f t="shared" si="16"/>
        <v>89.673326329059861</v>
      </c>
      <c r="P22" s="54">
        <f t="shared" si="17"/>
        <v>85.667179835731616</v>
      </c>
      <c r="Q22" s="54">
        <f t="shared" si="18"/>
        <v>22.777501748736203</v>
      </c>
      <c r="R22" s="54">
        <f t="shared" si="19"/>
        <v>45.427577271022315</v>
      </c>
      <c r="S22" s="54">
        <f t="shared" si="20"/>
        <v>46.239890828351932</v>
      </c>
      <c r="T22" s="54">
        <f t="shared" si="21"/>
        <v>40.155064918485806</v>
      </c>
      <c r="U22" s="52">
        <f t="shared" si="22"/>
        <v>67.965891890760801</v>
      </c>
      <c r="V22" s="52">
        <f t="shared" si="23"/>
        <v>75.936247156211351</v>
      </c>
    </row>
    <row r="23" spans="1:22" x14ac:dyDescent="0.3">
      <c r="A23" s="45">
        <f t="shared" si="2"/>
        <v>44080</v>
      </c>
      <c r="B23" s="53">
        <v>149.34726973221282</v>
      </c>
      <c r="C23" s="54">
        <v>107.45600419396604</v>
      </c>
      <c r="D23" s="54">
        <v>81.828712069372614</v>
      </c>
      <c r="E23" s="54">
        <v>74.722048089267616</v>
      </c>
      <c r="F23" s="54">
        <v>26.479744534233951</v>
      </c>
      <c r="G23" s="54">
        <v>42.867434027910441</v>
      </c>
      <c r="H23" s="54">
        <v>55.389152874765017</v>
      </c>
      <c r="I23" s="54">
        <v>39.120687502669071</v>
      </c>
      <c r="J23" s="55">
        <v>79.438185499880191</v>
      </c>
      <c r="K23" s="55">
        <v>76.844854320053088</v>
      </c>
      <c r="L23" s="54"/>
      <c r="M23" s="53">
        <f t="shared" si="14"/>
        <v>120.37067024636748</v>
      </c>
      <c r="N23" s="54">
        <f t="shared" si="15"/>
        <v>107.46395069382754</v>
      </c>
      <c r="O23" s="54">
        <f t="shared" si="16"/>
        <v>89.988827858678874</v>
      </c>
      <c r="P23" s="54">
        <f t="shared" si="17"/>
        <v>85.988589273482987</v>
      </c>
      <c r="Q23" s="54">
        <f t="shared" si="18"/>
        <v>23.176870636228955</v>
      </c>
      <c r="R23" s="54">
        <f t="shared" si="19"/>
        <v>46.188819090454281</v>
      </c>
      <c r="S23" s="54">
        <f t="shared" si="20"/>
        <v>51.812594869540028</v>
      </c>
      <c r="T23" s="54">
        <f t="shared" si="21"/>
        <v>40.155064918485806</v>
      </c>
      <c r="U23" s="52">
        <f t="shared" si="22"/>
        <v>69.967140285449517</v>
      </c>
      <c r="V23" s="52">
        <f t="shared" si="23"/>
        <v>76.844854320053088</v>
      </c>
    </row>
    <row r="24" spans="1:22" x14ac:dyDescent="0.3">
      <c r="A24" s="45">
        <f t="shared" si="2"/>
        <v>44087</v>
      </c>
      <c r="B24" s="53">
        <v>150.35107036972587</v>
      </c>
      <c r="C24" s="54">
        <v>108.71608730494575</v>
      </c>
      <c r="D24" s="54">
        <v>81.828712069372614</v>
      </c>
      <c r="E24" s="54">
        <v>76.034253159970618</v>
      </c>
      <c r="F24" s="54">
        <v>28.020522953889149</v>
      </c>
      <c r="G24" s="54">
        <v>43.078752909112147</v>
      </c>
      <c r="H24" s="54">
        <v>58.594482702682903</v>
      </c>
      <c r="I24" s="54">
        <v>39.550417763635629</v>
      </c>
      <c r="J24" s="55">
        <v>79.438185499880191</v>
      </c>
      <c r="K24" s="55">
        <v>77.532015836640952</v>
      </c>
      <c r="L24" s="54"/>
      <c r="M24" s="53">
        <f t="shared" si="14"/>
        <v>121.17971185621967</v>
      </c>
      <c r="N24" s="54">
        <f t="shared" si="15"/>
        <v>108.72412698945841</v>
      </c>
      <c r="O24" s="54">
        <f t="shared" si="16"/>
        <v>89.988827858678874</v>
      </c>
      <c r="P24" s="54">
        <f t="shared" si="17"/>
        <v>87.498647760269407</v>
      </c>
      <c r="Q24" s="54">
        <f t="shared" si="18"/>
        <v>24.525464542234133</v>
      </c>
      <c r="R24" s="54">
        <f t="shared" si="19"/>
        <v>46.416511038795953</v>
      </c>
      <c r="S24" s="54">
        <f t="shared" si="20"/>
        <v>54.81095189754263</v>
      </c>
      <c r="T24" s="54">
        <f t="shared" si="21"/>
        <v>40.596157537969361</v>
      </c>
      <c r="U24" s="52">
        <f t="shared" si="22"/>
        <v>69.967140285449517</v>
      </c>
      <c r="V24" s="52">
        <f t="shared" si="23"/>
        <v>77.532015836640952</v>
      </c>
    </row>
    <row r="25" spans="1:22" x14ac:dyDescent="0.3">
      <c r="A25" s="45">
        <f t="shared" si="2"/>
        <v>44094</v>
      </c>
      <c r="B25" s="53">
        <v>152.138757738793</v>
      </c>
      <c r="C25" s="54">
        <v>113.78351955745597</v>
      </c>
      <c r="D25" s="54">
        <v>81.913742238789752</v>
      </c>
      <c r="E25" s="54">
        <v>76.93794862783146</v>
      </c>
      <c r="F25" s="54">
        <v>29.160739642894185</v>
      </c>
      <c r="G25" s="54">
        <v>44.356825987209305</v>
      </c>
      <c r="H25" s="54">
        <v>63.011998041686262</v>
      </c>
      <c r="I25" s="54">
        <v>39.859677656473885</v>
      </c>
      <c r="J25" s="55">
        <v>79.438185499880191</v>
      </c>
      <c r="K25" s="55">
        <v>78.497992209257248</v>
      </c>
      <c r="L25" s="54"/>
      <c r="M25" s="53">
        <f t="shared" si="14"/>
        <v>122.62054922265705</v>
      </c>
      <c r="N25" s="54">
        <f t="shared" si="15"/>
        <v>113.79193398463654</v>
      </c>
      <c r="O25" s="54">
        <f t="shared" si="16"/>
        <v>90.082337399339679</v>
      </c>
      <c r="P25" s="54">
        <f t="shared" si="17"/>
        <v>88.53860183542217</v>
      </c>
      <c r="Q25" s="54">
        <f t="shared" si="18"/>
        <v>25.523459619723408</v>
      </c>
      <c r="R25" s="54">
        <f t="shared" si="19"/>
        <v>47.793609704187823</v>
      </c>
      <c r="S25" s="54">
        <f t="shared" si="20"/>
        <v>58.943221858545002</v>
      </c>
      <c r="T25" s="54">
        <f t="shared" si="21"/>
        <v>40.913594471375937</v>
      </c>
      <c r="U25" s="52">
        <f t="shared" si="22"/>
        <v>69.967140285449517</v>
      </c>
      <c r="V25" s="52">
        <f t="shared" si="23"/>
        <v>78.497992209257248</v>
      </c>
    </row>
    <row r="26" spans="1:22" x14ac:dyDescent="0.3">
      <c r="A26" s="45">
        <f t="shared" si="2"/>
        <v>44101</v>
      </c>
      <c r="B26" s="53">
        <v>153.72053685457345</v>
      </c>
      <c r="C26" s="54">
        <v>116.35018513107944</v>
      </c>
      <c r="D26" s="54">
        <v>81.913742238789752</v>
      </c>
      <c r="E26" s="54">
        <v>76.93794862783146</v>
      </c>
      <c r="F26" s="54">
        <v>29.160739642894185</v>
      </c>
      <c r="G26" s="54">
        <v>44.356825987209305</v>
      </c>
      <c r="H26" s="54">
        <v>65.545380176151625</v>
      </c>
      <c r="I26" s="54">
        <v>40.333757234298901</v>
      </c>
      <c r="J26" s="55">
        <v>80.285482194490598</v>
      </c>
      <c r="K26" s="55">
        <v>78.980854530251321</v>
      </c>
      <c r="L26" s="54"/>
      <c r="M26" s="53">
        <f t="shared" si="14"/>
        <v>123.89542898905383</v>
      </c>
      <c r="N26" s="54">
        <f t="shared" si="15"/>
        <v>116.35878936624495</v>
      </c>
      <c r="O26" s="54">
        <f t="shared" si="16"/>
        <v>90.082337399339679</v>
      </c>
      <c r="P26" s="54">
        <f t="shared" si="17"/>
        <v>88.53860183542217</v>
      </c>
      <c r="Q26" s="54">
        <f t="shared" si="18"/>
        <v>25.523459619723408</v>
      </c>
      <c r="R26" s="54">
        <f t="shared" si="19"/>
        <v>47.793609704187823</v>
      </c>
      <c r="S26" s="54">
        <f t="shared" si="20"/>
        <v>61.313019831075216</v>
      </c>
      <c r="T26" s="54">
        <f t="shared" si="21"/>
        <v>41.400209033627512</v>
      </c>
      <c r="U26" s="52">
        <f t="shared" si="22"/>
        <v>70.713417737812691</v>
      </c>
      <c r="V26" s="52">
        <f t="shared" si="23"/>
        <v>78.980854530251321</v>
      </c>
    </row>
    <row r="27" spans="1:22" x14ac:dyDescent="0.3">
      <c r="A27" s="45">
        <f t="shared" si="2"/>
        <v>44108</v>
      </c>
      <c r="B27" s="53">
        <v>156.47851165476376</v>
      </c>
      <c r="C27" s="54">
        <v>118.7801090480874</v>
      </c>
      <c r="D27" s="54">
        <v>82.296506042196185</v>
      </c>
      <c r="E27" s="54">
        <v>78.243415124954737</v>
      </c>
      <c r="F27" s="54">
        <v>31.35575704548641</v>
      </c>
      <c r="G27" s="54">
        <v>44.735086286861915</v>
      </c>
      <c r="H27" s="54">
        <v>70.448317387192503</v>
      </c>
      <c r="I27" s="54">
        <v>40.82681812471872</v>
      </c>
      <c r="J27" s="55">
        <v>81.218320957693166</v>
      </c>
      <c r="K27" s="55">
        <v>80.245005828775206</v>
      </c>
      <c r="L27" s="54"/>
      <c r="M27" s="53">
        <f t="shared" si="14"/>
        <v>126.11829704560922</v>
      </c>
      <c r="N27" s="54">
        <f t="shared" si="15"/>
        <v>118.788892979029</v>
      </c>
      <c r="O27" s="54">
        <f t="shared" si="16"/>
        <v>90.503271141839178</v>
      </c>
      <c r="P27" s="54">
        <f t="shared" si="17"/>
        <v>90.040905710943875</v>
      </c>
      <c r="Q27" s="54">
        <f t="shared" si="18"/>
        <v>27.444687912480539</v>
      </c>
      <c r="R27" s="54">
        <f t="shared" si="19"/>
        <v>48.201177755459099</v>
      </c>
      <c r="S27" s="54">
        <f t="shared" si="20"/>
        <v>65.899367269188687</v>
      </c>
      <c r="T27" s="54">
        <f t="shared" si="21"/>
        <v>41.906306787206695</v>
      </c>
      <c r="U27" s="52">
        <f t="shared" si="22"/>
        <v>71.535038475975171</v>
      </c>
      <c r="V27" s="52">
        <f t="shared" si="23"/>
        <v>80.245005828775206</v>
      </c>
    </row>
    <row r="28" spans="1:22" x14ac:dyDescent="0.3">
      <c r="A28" s="45">
        <f t="shared" si="2"/>
        <v>44115</v>
      </c>
      <c r="B28" s="53">
        <v>160.02880847453648</v>
      </c>
      <c r="C28" s="54">
        <v>122.99922060114389</v>
      </c>
      <c r="D28" s="54">
        <v>83.107673370501345</v>
      </c>
      <c r="E28" s="54">
        <v>80.441672495593139</v>
      </c>
      <c r="F28" s="54">
        <v>33.332134109798361</v>
      </c>
      <c r="G28" s="54">
        <v>46.880446954847066</v>
      </c>
      <c r="H28" s="54">
        <v>74.582141880390196</v>
      </c>
      <c r="I28" s="54">
        <v>43.099142079570839</v>
      </c>
      <c r="J28" s="55">
        <v>82.13756123957225</v>
      </c>
      <c r="K28" s="55">
        <v>82.193109976179642</v>
      </c>
      <c r="L28" s="54"/>
      <c r="M28" s="53">
        <f t="shared" si="14"/>
        <v>128.9797595185145</v>
      </c>
      <c r="N28" s="54">
        <f t="shared" si="15"/>
        <v>123.00831654042437</v>
      </c>
      <c r="O28" s="54">
        <f t="shared" si="16"/>
        <v>91.395329628713</v>
      </c>
      <c r="P28" s="54">
        <f t="shared" si="17"/>
        <v>92.570614879721091</v>
      </c>
      <c r="Q28" s="54">
        <f t="shared" si="18"/>
        <v>29.174547333471104</v>
      </c>
      <c r="R28" s="54">
        <f t="shared" si="19"/>
        <v>50.512761782457893</v>
      </c>
      <c r="S28" s="54">
        <f t="shared" si="20"/>
        <v>69.766264714110875</v>
      </c>
      <c r="T28" s="54">
        <f t="shared" si="21"/>
        <v>44.238712523089838</v>
      </c>
      <c r="U28" s="52">
        <f t="shared" si="22"/>
        <v>72.34468201646574</v>
      </c>
      <c r="V28" s="52">
        <f t="shared" si="23"/>
        <v>82.193109976179642</v>
      </c>
    </row>
    <row r="29" spans="1:22" x14ac:dyDescent="0.3">
      <c r="A29" s="45">
        <f t="shared" si="2"/>
        <v>44122</v>
      </c>
      <c r="B29" s="53">
        <v>163.65785623432126</v>
      </c>
      <c r="C29" s="54">
        <v>126.99067682265381</v>
      </c>
      <c r="D29" s="54">
        <v>83.797405831043406</v>
      </c>
      <c r="E29" s="54">
        <v>81.450678607413664</v>
      </c>
      <c r="F29" s="54">
        <v>36.322190399043457</v>
      </c>
      <c r="G29" s="54">
        <v>49.079154266579494</v>
      </c>
      <c r="H29" s="54">
        <v>80.096450200513488</v>
      </c>
      <c r="I29" s="54">
        <v>46.987084440765599</v>
      </c>
      <c r="J29" s="55">
        <v>82.263290631350756</v>
      </c>
      <c r="K29" s="55">
        <v>84.025499407706178</v>
      </c>
      <c r="L29" s="54"/>
      <c r="M29" s="53">
        <f t="shared" si="14"/>
        <v>131.90469354633188</v>
      </c>
      <c r="N29" s="54">
        <f t="shared" si="15"/>
        <v>127.00006793488949</v>
      </c>
      <c r="O29" s="54">
        <f t="shared" si="16"/>
        <v>92.153843530381678</v>
      </c>
      <c r="P29" s="54">
        <f t="shared" si="17"/>
        <v>93.731758268351399</v>
      </c>
      <c r="Q29" s="54">
        <f t="shared" si="18"/>
        <v>31.791647650329626</v>
      </c>
      <c r="R29" s="54">
        <f t="shared" si="19"/>
        <v>52.881825771413858</v>
      </c>
      <c r="S29" s="54">
        <f t="shared" si="20"/>
        <v>74.924506141313671</v>
      </c>
      <c r="T29" s="54">
        <f t="shared" si="21"/>
        <v>48.229454707834293</v>
      </c>
      <c r="U29" s="52">
        <f t="shared" si="22"/>
        <v>72.455421277908016</v>
      </c>
      <c r="V29" s="52">
        <f t="shared" si="23"/>
        <v>84.025499407706178</v>
      </c>
    </row>
    <row r="30" spans="1:22" x14ac:dyDescent="0.3">
      <c r="A30" s="45">
        <f t="shared" si="2"/>
        <v>44129</v>
      </c>
      <c r="B30" s="53">
        <v>168.32857463623563</v>
      </c>
      <c r="C30" s="54">
        <v>130.64175836892326</v>
      </c>
      <c r="D30" s="54">
        <v>84.116389621647372</v>
      </c>
      <c r="E30" s="54">
        <v>82.3468908554417</v>
      </c>
      <c r="F30" s="54">
        <v>37.741894500653743</v>
      </c>
      <c r="G30" s="54">
        <v>51.202592691872745</v>
      </c>
      <c r="H30" s="54">
        <v>83.826298386032178</v>
      </c>
      <c r="I30" s="54">
        <v>47.890005457446748</v>
      </c>
      <c r="J30" s="55">
        <v>82.263290631350756</v>
      </c>
      <c r="K30" s="55">
        <v>85.423616516518081</v>
      </c>
      <c r="L30" s="54"/>
      <c r="M30" s="53">
        <f t="shared" si="14"/>
        <v>135.66919158890448</v>
      </c>
      <c r="N30" s="54">
        <f t="shared" si="15"/>
        <v>130.65141948300035</v>
      </c>
      <c r="O30" s="54">
        <f t="shared" si="16"/>
        <v>92.50463699512585</v>
      </c>
      <c r="P30" s="54">
        <f t="shared" si="17"/>
        <v>94.763100808714881</v>
      </c>
      <c r="Q30" s="54">
        <f t="shared" si="18"/>
        <v>33.034269091114503</v>
      </c>
      <c r="R30" s="54">
        <f t="shared" si="19"/>
        <v>55.169789012034492</v>
      </c>
      <c r="S30" s="54">
        <f t="shared" si="20"/>
        <v>78.413512615164521</v>
      </c>
      <c r="T30" s="54">
        <f t="shared" si="21"/>
        <v>49.156249566401719</v>
      </c>
      <c r="U30" s="52">
        <f t="shared" si="22"/>
        <v>72.455421277908016</v>
      </c>
      <c r="V30" s="52">
        <f t="shared" si="23"/>
        <v>85.423616516518081</v>
      </c>
    </row>
    <row r="31" spans="1:22" x14ac:dyDescent="0.3">
      <c r="A31" s="45">
        <f t="shared" si="2"/>
        <v>44136</v>
      </c>
      <c r="B31" s="53">
        <v>174.83399843001024</v>
      </c>
      <c r="C31" s="54">
        <v>133.54479420561486</v>
      </c>
      <c r="D31" s="54">
        <v>84.312636745950755</v>
      </c>
      <c r="E31" s="54">
        <v>84.228642034637531</v>
      </c>
      <c r="F31" s="54">
        <v>39.370284559749173</v>
      </c>
      <c r="G31" s="54">
        <v>52.485718738663472</v>
      </c>
      <c r="H31" s="54">
        <v>88.130602863288516</v>
      </c>
      <c r="I31" s="54">
        <v>48.402658456534375</v>
      </c>
      <c r="J31" s="55">
        <v>82.930110298050039</v>
      </c>
      <c r="K31" s="55">
        <v>87.162167853135642</v>
      </c>
      <c r="L31" s="54"/>
      <c r="M31" s="53">
        <f t="shared" si="14"/>
        <v>140.9124225076711</v>
      </c>
      <c r="N31" s="54">
        <f t="shared" si="15"/>
        <v>133.55467000265961</v>
      </c>
      <c r="O31" s="54">
        <f t="shared" si="16"/>
        <v>92.720454258285585</v>
      </c>
      <c r="P31" s="54">
        <f t="shared" si="17"/>
        <v>96.928581191017244</v>
      </c>
      <c r="Q31" s="54">
        <f t="shared" si="18"/>
        <v>34.459546653599411</v>
      </c>
      <c r="R31" s="54">
        <f t="shared" si="19"/>
        <v>56.552332152052607</v>
      </c>
      <c r="S31" s="54">
        <f t="shared" si="20"/>
        <v>82.439881904102222</v>
      </c>
      <c r="T31" s="54">
        <f t="shared" si="21"/>
        <v>49.682457457242485</v>
      </c>
      <c r="U31" s="52">
        <f t="shared" si="22"/>
        <v>73.042739138600027</v>
      </c>
      <c r="V31" s="52">
        <f t="shared" si="23"/>
        <v>87.162167853135642</v>
      </c>
    </row>
    <row r="32" spans="1:22" x14ac:dyDescent="0.3">
      <c r="A32" s="45">
        <f t="shared" si="2"/>
        <v>44143</v>
      </c>
      <c r="B32" s="53">
        <v>185.47691503909138</v>
      </c>
      <c r="C32" s="54">
        <v>135.96562434453372</v>
      </c>
      <c r="D32" s="54">
        <v>85.296538313591583</v>
      </c>
      <c r="E32" s="54">
        <v>85.585848641658117</v>
      </c>
      <c r="F32" s="54">
        <v>44.604031790652982</v>
      </c>
      <c r="G32" s="54">
        <v>54.259300852147831</v>
      </c>
      <c r="H32" s="54">
        <v>90.99625698888407</v>
      </c>
      <c r="I32" s="54">
        <v>48.593973125816134</v>
      </c>
      <c r="J32" s="55">
        <v>84.898446622672964</v>
      </c>
      <c r="K32" s="55">
        <v>89.942099822848292</v>
      </c>
      <c r="L32" s="54"/>
      <c r="M32" s="53">
        <f t="shared" si="14"/>
        <v>149.49038317550495</v>
      </c>
      <c r="N32" s="54">
        <f t="shared" si="15"/>
        <v>135.9756791648588</v>
      </c>
      <c r="O32" s="54">
        <f t="shared" si="16"/>
        <v>93.802472373458315</v>
      </c>
      <c r="P32" s="54">
        <f t="shared" si="17"/>
        <v>98.490426516120323</v>
      </c>
      <c r="Q32" s="54">
        <f t="shared" si="18"/>
        <v>39.040477649990095</v>
      </c>
      <c r="R32" s="54">
        <f t="shared" si="19"/>
        <v>58.46333208100701</v>
      </c>
      <c r="S32" s="54">
        <f t="shared" si="20"/>
        <v>85.120496582962105</v>
      </c>
      <c r="T32" s="54">
        <f t="shared" si="21"/>
        <v>49.878830615672882</v>
      </c>
      <c r="U32" s="52">
        <f t="shared" si="22"/>
        <v>74.776399882324426</v>
      </c>
      <c r="V32" s="52">
        <f t="shared" si="23"/>
        <v>89.942099822848292</v>
      </c>
    </row>
    <row r="33" spans="1:22" x14ac:dyDescent="0.3">
      <c r="A33" s="45">
        <f t="shared" si="2"/>
        <v>44150</v>
      </c>
      <c r="B33" s="53">
        <v>198.31760611450201</v>
      </c>
      <c r="C33" s="54">
        <v>138.7403966013643</v>
      </c>
      <c r="D33" s="54">
        <v>85.978095912544006</v>
      </c>
      <c r="E33" s="54">
        <v>86.358646790991386</v>
      </c>
      <c r="F33" s="54">
        <v>47.972535305957301</v>
      </c>
      <c r="G33" s="54">
        <v>55.582581505503939</v>
      </c>
      <c r="H33" s="54">
        <v>95.391420806599555</v>
      </c>
      <c r="I33" s="54">
        <v>49.978163171650252</v>
      </c>
      <c r="J33" s="55">
        <v>86.617730840328719</v>
      </c>
      <c r="K33" s="55">
        <v>92.650421771114083</v>
      </c>
      <c r="L33" s="54"/>
      <c r="M33" s="53">
        <f t="shared" si="14"/>
        <v>159.83970254334571</v>
      </c>
      <c r="N33" s="54">
        <f t="shared" si="15"/>
        <v>138.75065661941213</v>
      </c>
      <c r="O33" s="54">
        <f t="shared" si="16"/>
        <v>94.551996200692798</v>
      </c>
      <c r="P33" s="54">
        <f t="shared" si="17"/>
        <v>99.379746661292728</v>
      </c>
      <c r="Q33" s="54">
        <f t="shared" si="18"/>
        <v>41.988820679166878</v>
      </c>
      <c r="R33" s="54">
        <f t="shared" si="19"/>
        <v>59.889141021751364</v>
      </c>
      <c r="S33" s="54">
        <f t="shared" si="20"/>
        <v>89.23185829285211</v>
      </c>
      <c r="T33" s="54">
        <f t="shared" si="21"/>
        <v>51.299619581771665</v>
      </c>
      <c r="U33" s="52">
        <f t="shared" si="22"/>
        <v>76.290701842903076</v>
      </c>
      <c r="V33" s="52">
        <f t="shared" si="23"/>
        <v>92.650421771114083</v>
      </c>
    </row>
    <row r="34" spans="1:22" x14ac:dyDescent="0.3">
      <c r="A34" s="45">
        <f t="shared" si="2"/>
        <v>44157</v>
      </c>
      <c r="B34" s="53">
        <v>215.54654861127148</v>
      </c>
      <c r="C34" s="54">
        <v>138.7403966013643</v>
      </c>
      <c r="D34" s="54">
        <v>85.978095912544006</v>
      </c>
      <c r="E34" s="54">
        <v>87.54311354762352</v>
      </c>
      <c r="F34" s="54">
        <v>49.14803257211446</v>
      </c>
      <c r="G34" s="54">
        <v>55.582581505503939</v>
      </c>
      <c r="H34" s="54">
        <v>95.391420806599555</v>
      </c>
      <c r="I34" s="54">
        <v>49.978163171650252</v>
      </c>
      <c r="J34" s="55">
        <v>87.201935462658128</v>
      </c>
      <c r="K34" s="55">
        <v>94.969413968077305</v>
      </c>
      <c r="L34" s="54"/>
      <c r="M34" s="53">
        <f t="shared" si="14"/>
        <v>173.72585767487772</v>
      </c>
      <c r="N34" s="54">
        <f t="shared" si="15"/>
        <v>138.75065661941213</v>
      </c>
      <c r="O34" s="54">
        <f t="shared" si="16"/>
        <v>94.551996200692798</v>
      </c>
      <c r="P34" s="54">
        <f t="shared" si="17"/>
        <v>100.74280653516634</v>
      </c>
      <c r="Q34" s="54">
        <f t="shared" si="18"/>
        <v>43.017695713657588</v>
      </c>
      <c r="R34" s="54">
        <f t="shared" si="19"/>
        <v>59.889141021751364</v>
      </c>
      <c r="S34" s="54">
        <f t="shared" si="20"/>
        <v>89.23185829285211</v>
      </c>
      <c r="T34" s="54">
        <f t="shared" si="21"/>
        <v>51.299619581771665</v>
      </c>
      <c r="U34" s="52">
        <f t="shared" si="22"/>
        <v>76.80525446654012</v>
      </c>
      <c r="V34" s="52">
        <f t="shared" si="23"/>
        <v>94.969413968077305</v>
      </c>
    </row>
    <row r="35" spans="1:22" x14ac:dyDescent="0.3">
      <c r="A35" s="45">
        <f t="shared" si="2"/>
        <v>44164</v>
      </c>
      <c r="B35" s="53">
        <v>238.97545629894807</v>
      </c>
      <c r="C35" s="54">
        <v>138.7403966013643</v>
      </c>
      <c r="D35" s="54">
        <v>85.978095912544006</v>
      </c>
      <c r="E35" s="54">
        <v>89.518554071163351</v>
      </c>
      <c r="F35" s="54">
        <v>50.598727569873084</v>
      </c>
      <c r="G35" s="54">
        <v>56.193234934809738</v>
      </c>
      <c r="H35" s="54">
        <v>96.960735208933343</v>
      </c>
      <c r="I35" s="54">
        <v>49.978163171650252</v>
      </c>
      <c r="J35" s="55">
        <v>90.985089963131529</v>
      </c>
      <c r="K35" s="55">
        <v>98.613099308435523</v>
      </c>
      <c r="L35" s="54"/>
      <c r="M35" s="53">
        <f t="shared" si="14"/>
        <v>192.60905069583205</v>
      </c>
      <c r="N35" s="54">
        <f t="shared" si="15"/>
        <v>138.75065661941213</v>
      </c>
      <c r="O35" s="54">
        <f t="shared" si="16"/>
        <v>94.551996200692798</v>
      </c>
      <c r="P35" s="54">
        <f t="shared" si="17"/>
        <v>103.01610267943059</v>
      </c>
      <c r="Q35" s="54">
        <f t="shared" si="18"/>
        <v>44.287442491320327</v>
      </c>
      <c r="R35" s="54">
        <f t="shared" si="19"/>
        <v>60.547108110586372</v>
      </c>
      <c r="S35" s="54">
        <f t="shared" si="20"/>
        <v>90.699839786176227</v>
      </c>
      <c r="T35" s="54">
        <f t="shared" si="21"/>
        <v>51.299619581771665</v>
      </c>
      <c r="U35" s="52">
        <f t="shared" si="22"/>
        <v>80.137361059742091</v>
      </c>
      <c r="V35" s="52">
        <f t="shared" si="23"/>
        <v>98.613099308435523</v>
      </c>
    </row>
    <row r="36" spans="1:22" x14ac:dyDescent="0.3">
      <c r="A36" s="45">
        <f t="shared" si="2"/>
        <v>44171</v>
      </c>
      <c r="B36" s="53">
        <v>267.95464222453677</v>
      </c>
      <c r="C36" s="54">
        <v>138.95084491466108</v>
      </c>
      <c r="D36" s="54">
        <v>86.968559466399128</v>
      </c>
      <c r="E36" s="54">
        <v>95.008782899401552</v>
      </c>
      <c r="F36" s="54">
        <v>54.018613054481044</v>
      </c>
      <c r="G36" s="54">
        <v>59.179952838941915</v>
      </c>
      <c r="H36" s="54">
        <v>101.12992185155008</v>
      </c>
      <c r="I36" s="54">
        <v>50.57812854734933</v>
      </c>
      <c r="J36" s="55">
        <v>96.91411590853572</v>
      </c>
      <c r="K36" s="55">
        <v>104.55027387574688</v>
      </c>
      <c r="L36" s="54"/>
      <c r="M36" s="53">
        <f t="shared" si="14"/>
        <v>215.96564796950037</v>
      </c>
      <c r="N36" s="54">
        <f t="shared" si="15"/>
        <v>138.96112049561305</v>
      </c>
      <c r="O36" s="54">
        <f t="shared" si="16"/>
        <v>95.641230675904879</v>
      </c>
      <c r="P36" s="54">
        <f t="shared" si="17"/>
        <v>109.33414459344256</v>
      </c>
      <c r="Q36" s="54">
        <f t="shared" si="18"/>
        <v>47.280758509343194</v>
      </c>
      <c r="R36" s="54">
        <f t="shared" si="19"/>
        <v>63.765238051799152</v>
      </c>
      <c r="S36" s="54">
        <f t="shared" si="20"/>
        <v>94.599815995197005</v>
      </c>
      <c r="T36" s="54">
        <f t="shared" si="21"/>
        <v>51.915448447468272</v>
      </c>
      <c r="U36" s="52">
        <f t="shared" si="22"/>
        <v>85.359496830690574</v>
      </c>
      <c r="V36" s="52">
        <f t="shared" si="23"/>
        <v>104.55027387574688</v>
      </c>
    </row>
    <row r="37" spans="1:22" x14ac:dyDescent="0.3">
      <c r="A37" s="45">
        <f t="shared" si="2"/>
        <v>44178</v>
      </c>
      <c r="B37" s="53">
        <v>301.27411446277205</v>
      </c>
      <c r="C37" s="54">
        <v>139.97384421364069</v>
      </c>
      <c r="D37" s="54">
        <v>87.729636559720774</v>
      </c>
      <c r="E37" s="54">
        <v>104.77312045532682</v>
      </c>
      <c r="F37" s="54">
        <v>56.71110915273502</v>
      </c>
      <c r="G37" s="54">
        <v>61.372136930844711</v>
      </c>
      <c r="H37" s="54">
        <v>106.61759067232745</v>
      </c>
      <c r="I37" s="54">
        <v>50.57812854734933</v>
      </c>
      <c r="J37" s="55">
        <v>108.93151089601983</v>
      </c>
      <c r="K37" s="55">
        <v>112.34009831199343</v>
      </c>
      <c r="L37" s="54"/>
      <c r="M37" s="53">
        <f t="shared" si="14"/>
        <v>242.82042216633022</v>
      </c>
      <c r="N37" s="54">
        <f t="shared" si="15"/>
        <v>139.98419544661274</v>
      </c>
      <c r="O37" s="54">
        <f t="shared" si="16"/>
        <v>96.478203833688937</v>
      </c>
      <c r="P37" s="54">
        <f t="shared" si="17"/>
        <v>120.5707425333309</v>
      </c>
      <c r="Q37" s="54">
        <f t="shared" si="18"/>
        <v>49.637413939953788</v>
      </c>
      <c r="R37" s="54">
        <f t="shared" si="19"/>
        <v>66.12727339937662</v>
      </c>
      <c r="S37" s="54">
        <f t="shared" si="20"/>
        <v>99.733138074197129</v>
      </c>
      <c r="T37" s="54">
        <f t="shared" si="21"/>
        <v>51.915448447468272</v>
      </c>
      <c r="U37" s="52">
        <f t="shared" si="22"/>
        <v>95.944113733303823</v>
      </c>
      <c r="V37" s="52">
        <f t="shared" si="23"/>
        <v>112.34009831199343</v>
      </c>
    </row>
    <row r="38" spans="1:22" x14ac:dyDescent="0.3">
      <c r="A38" s="45">
        <f t="shared" si="2"/>
        <v>44185</v>
      </c>
      <c r="B38" s="53">
        <v>337.84157763008432</v>
      </c>
      <c r="C38" s="54">
        <v>144.05823631976216</v>
      </c>
      <c r="D38" s="54">
        <v>91.812170395439622</v>
      </c>
      <c r="E38" s="54">
        <v>124.40617564158933</v>
      </c>
      <c r="F38" s="54">
        <v>62.579299820481268</v>
      </c>
      <c r="G38" s="54">
        <v>67.400097136486778</v>
      </c>
      <c r="H38" s="54">
        <v>112.69254766886388</v>
      </c>
      <c r="I38" s="54">
        <v>53.698527062987282</v>
      </c>
      <c r="J38" s="55">
        <v>125.72833862689068</v>
      </c>
      <c r="K38" s="55">
        <v>124.82246198681111</v>
      </c>
      <c r="L38" s="54"/>
      <c r="M38" s="53">
        <f t="shared" si="14"/>
        <v>272.29300682456409</v>
      </c>
      <c r="N38" s="54">
        <f t="shared" si="15"/>
        <v>144.06888959840907</v>
      </c>
      <c r="O38" s="54">
        <f t="shared" si="16"/>
        <v>100.96785575755493</v>
      </c>
      <c r="P38" s="54">
        <f t="shared" si="17"/>
        <v>143.16405684637411</v>
      </c>
      <c r="Q38" s="54">
        <f t="shared" si="18"/>
        <v>54.773652916853543</v>
      </c>
      <c r="R38" s="54">
        <f t="shared" si="19"/>
        <v>72.622282250188192</v>
      </c>
      <c r="S38" s="54">
        <f t="shared" si="20"/>
        <v>105.41582627892724</v>
      </c>
      <c r="T38" s="54">
        <f t="shared" si="21"/>
        <v>55.118352408663739</v>
      </c>
      <c r="U38" s="52">
        <f t="shared" si="22"/>
        <v>110.73833385302372</v>
      </c>
      <c r="V38" s="52">
        <f t="shared" si="23"/>
        <v>124.82246198681111</v>
      </c>
    </row>
    <row r="39" spans="1:22" x14ac:dyDescent="0.3">
      <c r="A39" s="45">
        <f t="shared" si="2"/>
        <v>44192</v>
      </c>
      <c r="B39" s="53">
        <v>372.39675542305849</v>
      </c>
      <c r="C39" s="54">
        <v>150.55167224471722</v>
      </c>
      <c r="D39" s="54">
        <v>100.18153917226726</v>
      </c>
      <c r="E39" s="54">
        <v>153.83189141969299</v>
      </c>
      <c r="F39" s="54">
        <v>78.262721866737067</v>
      </c>
      <c r="G39" s="54">
        <v>79.825613109048803</v>
      </c>
      <c r="H39" s="54">
        <v>122.90596799506281</v>
      </c>
      <c r="I39" s="54">
        <v>61.978575382717402</v>
      </c>
      <c r="J39" s="55">
        <v>147.00624008458527</v>
      </c>
      <c r="K39" s="55">
        <v>142.66077332193171</v>
      </c>
      <c r="L39" s="54"/>
      <c r="M39" s="53">
        <f t="shared" si="14"/>
        <v>300.14373298032683</v>
      </c>
      <c r="N39" s="54">
        <f t="shared" si="15"/>
        <v>150.5628057207069</v>
      </c>
      <c r="O39" s="54">
        <f t="shared" si="16"/>
        <v>110.17183400794265</v>
      </c>
      <c r="P39" s="54">
        <f t="shared" si="17"/>
        <v>177.02656266391779</v>
      </c>
      <c r="Q39" s="54">
        <f t="shared" si="18"/>
        <v>68.500848941328613</v>
      </c>
      <c r="R39" s="54">
        <f t="shared" si="19"/>
        <v>86.010531917489146</v>
      </c>
      <c r="S39" s="54">
        <f t="shared" si="20"/>
        <v>114.96975122863998</v>
      </c>
      <c r="T39" s="54">
        <f t="shared" si="21"/>
        <v>63.617330801726951</v>
      </c>
      <c r="U39" s="52">
        <f t="shared" si="22"/>
        <v>129.47937013050432</v>
      </c>
      <c r="V39" s="52">
        <f t="shared" si="23"/>
        <v>142.66077332193171</v>
      </c>
    </row>
    <row r="40" spans="1:22" x14ac:dyDescent="0.3">
      <c r="A40" s="45">
        <f t="shared" si="2"/>
        <v>44199</v>
      </c>
      <c r="B40" s="53">
        <v>407.65957657293058</v>
      </c>
      <c r="C40" s="54">
        <v>162.77472398778255</v>
      </c>
      <c r="D40" s="54">
        <v>112.44562355433887</v>
      </c>
      <c r="E40" s="54">
        <v>195.53094821464725</v>
      </c>
      <c r="F40" s="54">
        <v>107.62997286553939</v>
      </c>
      <c r="G40" s="54">
        <v>99.27574933651627</v>
      </c>
      <c r="H40" s="54">
        <v>127.10419984445667</v>
      </c>
      <c r="I40" s="54">
        <v>73.452158068936242</v>
      </c>
      <c r="J40" s="55">
        <v>168.29836941408053</v>
      </c>
      <c r="K40" s="55">
        <v>166.26477713076022</v>
      </c>
      <c r="L40" s="54"/>
      <c r="M40" s="53">
        <f t="shared" si="14"/>
        <v>328.56480438122145</v>
      </c>
      <c r="N40" s="54">
        <f t="shared" si="15"/>
        <v>162.78676137304853</v>
      </c>
      <c r="O40" s="54">
        <f t="shared" si="16"/>
        <v>123.65891635829077</v>
      </c>
      <c r="P40" s="54">
        <f t="shared" si="17"/>
        <v>225.01297577118874</v>
      </c>
      <c r="Q40" s="54">
        <f t="shared" si="18"/>
        <v>94.205061323776278</v>
      </c>
      <c r="R40" s="54">
        <f t="shared" si="19"/>
        <v>106.96767208385093</v>
      </c>
      <c r="S40" s="54">
        <f t="shared" si="20"/>
        <v>118.89689715327363</v>
      </c>
      <c r="T40" s="54">
        <f t="shared" si="21"/>
        <v>75.394282768159002</v>
      </c>
      <c r="U40" s="52">
        <f t="shared" si="22"/>
        <v>148.23293795683611</v>
      </c>
      <c r="V40" s="52">
        <f t="shared" si="23"/>
        <v>166.26477713076022</v>
      </c>
    </row>
    <row r="41" spans="1:22" x14ac:dyDescent="0.3">
      <c r="A41" s="45">
        <f t="shared" si="2"/>
        <v>44206</v>
      </c>
      <c r="B41" s="53">
        <v>440.41745714289459</v>
      </c>
      <c r="C41" s="54">
        <v>178.03147190313013</v>
      </c>
      <c r="D41" s="54">
        <v>126.41168771282277</v>
      </c>
      <c r="E41" s="54">
        <v>239.79673729866678</v>
      </c>
      <c r="F41" s="54">
        <v>152.3236500236566</v>
      </c>
      <c r="G41" s="54">
        <v>130.35048866091952</v>
      </c>
      <c r="H41" s="54">
        <v>138.81653874234695</v>
      </c>
      <c r="I41" s="54">
        <v>89.681666167382929</v>
      </c>
      <c r="J41" s="55">
        <v>187.25518107931222</v>
      </c>
      <c r="K41" s="55">
        <v>193.33367675922378</v>
      </c>
      <c r="L41" s="54"/>
      <c r="M41" s="53">
        <f t="shared" si="14"/>
        <v>354.96694783605113</v>
      </c>
      <c r="N41" s="54">
        <f t="shared" si="15"/>
        <v>178.04463754312795</v>
      </c>
      <c r="O41" s="54">
        <f t="shared" si="16"/>
        <v>139.01770316597745</v>
      </c>
      <c r="P41" s="54">
        <f t="shared" si="17"/>
        <v>275.9531313711139</v>
      </c>
      <c r="Q41" s="54">
        <f t="shared" si="18"/>
        <v>133.32400268712166</v>
      </c>
      <c r="R41" s="54">
        <f t="shared" si="19"/>
        <v>140.45009400822778</v>
      </c>
      <c r="S41" s="54">
        <f t="shared" si="20"/>
        <v>129.85295332664074</v>
      </c>
      <c r="T41" s="54">
        <f t="shared" si="21"/>
        <v>92.052910028831619</v>
      </c>
      <c r="U41" s="52">
        <f t="shared" si="22"/>
        <v>164.92961717728622</v>
      </c>
      <c r="V41" s="52">
        <f t="shared" si="23"/>
        <v>193.33367675922378</v>
      </c>
    </row>
    <row r="42" spans="1:22" x14ac:dyDescent="0.3">
      <c r="A42" s="45">
        <f t="shared" si="2"/>
        <v>44213</v>
      </c>
      <c r="B42" s="53">
        <v>463.69497375214729</v>
      </c>
      <c r="C42" s="54">
        <v>194.75547845248312</v>
      </c>
      <c r="D42" s="54">
        <v>138.15181474853111</v>
      </c>
      <c r="E42" s="54">
        <v>274.87217615811915</v>
      </c>
      <c r="F42" s="54">
        <v>187.27853124171523</v>
      </c>
      <c r="G42" s="54">
        <v>157.87386726551688</v>
      </c>
      <c r="H42" s="54">
        <v>152.52528837912817</v>
      </c>
      <c r="I42" s="54">
        <v>107.41868510265348</v>
      </c>
      <c r="J42" s="55">
        <v>201.12794985146141</v>
      </c>
      <c r="K42" s="55">
        <v>215.35935273937315</v>
      </c>
      <c r="L42" s="54"/>
      <c r="M42" s="53">
        <f t="shared" si="14"/>
        <v>373.72812292114446</v>
      </c>
      <c r="N42" s="54">
        <f t="shared" si="15"/>
        <v>194.76988085274132</v>
      </c>
      <c r="O42" s="54">
        <f t="shared" si="16"/>
        <v>151.9285781405184</v>
      </c>
      <c r="P42" s="54">
        <f t="shared" si="17"/>
        <v>316.31722179418966</v>
      </c>
      <c r="Q42" s="54">
        <f t="shared" si="18"/>
        <v>163.91888848929813</v>
      </c>
      <c r="R42" s="54">
        <f t="shared" si="19"/>
        <v>170.10599443600049</v>
      </c>
      <c r="S42" s="54">
        <f t="shared" si="20"/>
        <v>142.67650909945527</v>
      </c>
      <c r="T42" s="54">
        <f t="shared" si="21"/>
        <v>110.25890773164828</v>
      </c>
      <c r="U42" s="52">
        <f t="shared" si="22"/>
        <v>177.14840028166654</v>
      </c>
      <c r="V42" s="52">
        <f t="shared" si="23"/>
        <v>215.35935273937315</v>
      </c>
    </row>
    <row r="43" spans="1:22" x14ac:dyDescent="0.3">
      <c r="A43" s="45">
        <f t="shared" si="2"/>
        <v>44220</v>
      </c>
      <c r="B43" s="53">
        <v>476.47366789593832</v>
      </c>
      <c r="C43" s="54">
        <v>204.8075409846694</v>
      </c>
      <c r="D43" s="54">
        <v>144.95694000429847</v>
      </c>
      <c r="E43" s="54">
        <v>292.08502288279601</v>
      </c>
      <c r="F43" s="54">
        <v>208.29005896009446</v>
      </c>
      <c r="G43" s="54">
        <v>175.71056749676427</v>
      </c>
      <c r="H43" s="54">
        <v>162.19417660961281</v>
      </c>
      <c r="I43" s="54">
        <v>118.65255485823059</v>
      </c>
      <c r="J43" s="55">
        <v>209.60828145720694</v>
      </c>
      <c r="K43" s="55">
        <v>227.84229229251238</v>
      </c>
      <c r="L43" s="54"/>
      <c r="M43" s="53">
        <f t="shared" si="14"/>
        <v>384.02747410258547</v>
      </c>
      <c r="N43" s="54">
        <f t="shared" si="15"/>
        <v>204.8226867469586</v>
      </c>
      <c r="O43" s="54">
        <f t="shared" si="16"/>
        <v>159.41232351193315</v>
      </c>
      <c r="P43" s="54">
        <f t="shared" si="17"/>
        <v>336.12541020823613</v>
      </c>
      <c r="Q43" s="54">
        <f t="shared" si="18"/>
        <v>182.30960442573124</v>
      </c>
      <c r="R43" s="54">
        <f t="shared" si="19"/>
        <v>189.32468897263516</v>
      </c>
      <c r="S43" s="54">
        <f t="shared" si="20"/>
        <v>151.72106318132865</v>
      </c>
      <c r="T43" s="54">
        <f t="shared" si="21"/>
        <v>121.78980859555145</v>
      </c>
      <c r="U43" s="52">
        <f t="shared" si="22"/>
        <v>184.61766141084004</v>
      </c>
      <c r="V43" s="52">
        <f t="shared" si="23"/>
        <v>227.84229229251238</v>
      </c>
    </row>
    <row r="44" spans="1:22" x14ac:dyDescent="0.3">
      <c r="A44" s="45">
        <f t="shared" si="2"/>
        <v>44227</v>
      </c>
      <c r="B44" s="53">
        <v>483.75186411318668</v>
      </c>
      <c r="C44" s="54">
        <v>214.01395827613706</v>
      </c>
      <c r="D44" s="54">
        <v>150.11771691314172</v>
      </c>
      <c r="E44" s="54">
        <v>303.60637453893645</v>
      </c>
      <c r="F44" s="54">
        <v>220.24121381513109</v>
      </c>
      <c r="G44" s="54">
        <v>186.93464923485502</v>
      </c>
      <c r="H44" s="54">
        <v>170.4457029943633</v>
      </c>
      <c r="I44" s="54">
        <v>125.05494176335627</v>
      </c>
      <c r="J44" s="55">
        <v>215.4659591033143</v>
      </c>
      <c r="K44" s="55">
        <v>236.0501333914369</v>
      </c>
      <c r="L44" s="54"/>
      <c r="M44" s="53">
        <f t="shared" si="14"/>
        <v>389.89354288593597</v>
      </c>
      <c r="N44" s="54">
        <f t="shared" si="15"/>
        <v>214.0297848639816</v>
      </c>
      <c r="O44" s="54">
        <f t="shared" si="16"/>
        <v>165.08774297195376</v>
      </c>
      <c r="P44" s="54">
        <f t="shared" si="17"/>
        <v>349.38394367685396</v>
      </c>
      <c r="Q44" s="54">
        <f t="shared" si="18"/>
        <v>192.77006674894668</v>
      </c>
      <c r="R44" s="54">
        <f t="shared" si="19"/>
        <v>201.41841682486918</v>
      </c>
      <c r="S44" s="54">
        <f t="shared" si="20"/>
        <v>159.43977652932028</v>
      </c>
      <c r="T44" s="54">
        <f t="shared" si="21"/>
        <v>128.36147893726118</v>
      </c>
      <c r="U44" s="52">
        <f t="shared" si="22"/>
        <v>189.77695540821807</v>
      </c>
      <c r="V44" s="52">
        <f t="shared" si="23"/>
        <v>236.0501333914369</v>
      </c>
    </row>
    <row r="45" spans="1:22" x14ac:dyDescent="0.3">
      <c r="A45" s="45">
        <f t="shared" si="2"/>
        <v>44234</v>
      </c>
      <c r="B45" s="53">
        <v>489.82136142130008</v>
      </c>
      <c r="C45" s="54">
        <v>220.61041752924524</v>
      </c>
      <c r="D45" s="54">
        <v>152.77847973465754</v>
      </c>
      <c r="E45" s="54">
        <v>310.1602549979666</v>
      </c>
      <c r="F45" s="54">
        <v>226.46302473731396</v>
      </c>
      <c r="G45" s="54">
        <v>194.37186900328808</v>
      </c>
      <c r="H45" s="54">
        <v>177.50396284918432</v>
      </c>
      <c r="I45" s="54">
        <v>129.85499657266217</v>
      </c>
      <c r="J45" s="55">
        <v>219.02305749455383</v>
      </c>
      <c r="K45" s="55">
        <v>241.10630511430477</v>
      </c>
      <c r="L45" s="54"/>
      <c r="M45" s="53">
        <f t="shared" si="14"/>
        <v>394.78542648277784</v>
      </c>
      <c r="N45" s="54">
        <f t="shared" si="15"/>
        <v>220.62673193313074</v>
      </c>
      <c r="O45" s="54">
        <f t="shared" si="16"/>
        <v>168.01384215478299</v>
      </c>
      <c r="P45" s="54">
        <f t="shared" si="17"/>
        <v>356.92601391381783</v>
      </c>
      <c r="Q45" s="54">
        <f t="shared" si="18"/>
        <v>198.21581818661932</v>
      </c>
      <c r="R45" s="54">
        <f t="shared" si="19"/>
        <v>209.43187520440378</v>
      </c>
      <c r="S45" s="54">
        <f t="shared" si="20"/>
        <v>166.04227429939166</v>
      </c>
      <c r="T45" s="54">
        <f t="shared" si="21"/>
        <v>133.28845043966174</v>
      </c>
      <c r="U45" s="52">
        <f t="shared" si="22"/>
        <v>192.90995751020313</v>
      </c>
      <c r="V45" s="52">
        <f t="shared" si="23"/>
        <v>241.10630511430477</v>
      </c>
    </row>
    <row r="46" spans="1:22" x14ac:dyDescent="0.3">
      <c r="A46" s="45">
        <f t="shared" si="2"/>
        <v>44241</v>
      </c>
      <c r="B46" s="53">
        <v>492.94377575775752</v>
      </c>
      <c r="C46" s="54">
        <v>223.62070003844133</v>
      </c>
      <c r="D46" s="54">
        <v>156.04421084857134</v>
      </c>
      <c r="E46" s="54">
        <v>315.08839993422328</v>
      </c>
      <c r="F46" s="54">
        <v>233.19906227205689</v>
      </c>
      <c r="G46" s="54">
        <v>201.47672702386939</v>
      </c>
      <c r="H46" s="54">
        <v>188.31175572500226</v>
      </c>
      <c r="I46" s="54">
        <v>135.22341704878423</v>
      </c>
      <c r="J46" s="55">
        <v>221.46534256846809</v>
      </c>
      <c r="K46" s="55">
        <v>245.51119501792851</v>
      </c>
      <c r="L46" s="54"/>
      <c r="M46" s="53">
        <f t="shared" si="14"/>
        <v>397.30202492572334</v>
      </c>
      <c r="N46" s="54">
        <f t="shared" si="15"/>
        <v>223.63723705631404</v>
      </c>
      <c r="O46" s="54">
        <f t="shared" si="16"/>
        <v>171.60523822604921</v>
      </c>
      <c r="P46" s="54">
        <f t="shared" si="17"/>
        <v>362.59722129691465</v>
      </c>
      <c r="Q46" s="54">
        <f t="shared" si="18"/>
        <v>204.11165567635345</v>
      </c>
      <c r="R46" s="54">
        <f t="shared" si="19"/>
        <v>217.08722032168626</v>
      </c>
      <c r="S46" s="54">
        <f t="shared" si="20"/>
        <v>176.15219230039037</v>
      </c>
      <c r="T46" s="54">
        <f t="shared" si="21"/>
        <v>138.79881558121767</v>
      </c>
      <c r="U46" s="52">
        <f t="shared" si="22"/>
        <v>195.06106029922486</v>
      </c>
      <c r="V46" s="52">
        <f t="shared" si="23"/>
        <v>245.51119501792851</v>
      </c>
    </row>
    <row r="47" spans="1:22" x14ac:dyDescent="0.3">
      <c r="A47" s="45">
        <f t="shared" si="2"/>
        <v>44248</v>
      </c>
      <c r="B47" s="53">
        <v>496.52596533058085</v>
      </c>
      <c r="C47" s="54">
        <v>228.83373328355668</v>
      </c>
      <c r="D47" s="54">
        <v>158.33258789388077</v>
      </c>
      <c r="E47" s="54">
        <v>318.01997537330345</v>
      </c>
      <c r="F47" s="54">
        <v>238.11932546540643</v>
      </c>
      <c r="G47" s="54">
        <v>207.13865904637024</v>
      </c>
      <c r="H47" s="54">
        <v>195.28828188005616</v>
      </c>
      <c r="I47" s="54">
        <v>137.89535266812177</v>
      </c>
      <c r="J47" s="55">
        <v>223.19876183343598</v>
      </c>
      <c r="K47" s="55">
        <v>248.79572444215012</v>
      </c>
      <c r="L47" s="54"/>
      <c r="M47" s="53">
        <f t="shared" si="14"/>
        <v>400.18919226800847</v>
      </c>
      <c r="N47" s="54">
        <f t="shared" si="15"/>
        <v>228.85065581146461</v>
      </c>
      <c r="O47" s="54">
        <f t="shared" si="16"/>
        <v>174.12181661031514</v>
      </c>
      <c r="P47" s="54">
        <f t="shared" si="17"/>
        <v>365.97081774938533</v>
      </c>
      <c r="Q47" s="54">
        <f t="shared" si="18"/>
        <v>208.41820415460751</v>
      </c>
      <c r="R47" s="54">
        <f t="shared" si="19"/>
        <v>223.187840986769</v>
      </c>
      <c r="S47" s="54">
        <f t="shared" si="20"/>
        <v>182.67823403433505</v>
      </c>
      <c r="T47" s="54">
        <f t="shared" si="21"/>
        <v>141.54139898405774</v>
      </c>
      <c r="U47" s="52">
        <f t="shared" si="22"/>
        <v>196.587812051198</v>
      </c>
      <c r="V47" s="52">
        <f t="shared" si="23"/>
        <v>248.79572444215012</v>
      </c>
    </row>
    <row r="48" spans="1:22" x14ac:dyDescent="0.3">
      <c r="A48" s="45">
        <f t="shared" si="2"/>
        <v>44255</v>
      </c>
      <c r="B48" s="53">
        <v>499.5220598978874</v>
      </c>
      <c r="C48" s="54">
        <v>233.10723702886963</v>
      </c>
      <c r="D48" s="54">
        <v>160.22559492944978</v>
      </c>
      <c r="E48" s="54">
        <v>321.30440833160748</v>
      </c>
      <c r="F48" s="54">
        <v>243.72440961294811</v>
      </c>
      <c r="G48" s="54">
        <v>209.88229124922822</v>
      </c>
      <c r="H48" s="54">
        <v>200.02336962134092</v>
      </c>
      <c r="I48" s="54">
        <v>139.96335812595689</v>
      </c>
      <c r="J48" s="55">
        <v>225.08462540714979</v>
      </c>
      <c r="K48" s="55">
        <v>251.69890316887381</v>
      </c>
      <c r="L48" s="54"/>
      <c r="M48" s="53">
        <f t="shared" si="14"/>
        <v>402.60397970828001</v>
      </c>
      <c r="N48" s="54">
        <f t="shared" si="15"/>
        <v>233.12447558748403</v>
      </c>
      <c r="O48" s="54">
        <f t="shared" si="16"/>
        <v>176.20359793072342</v>
      </c>
      <c r="P48" s="54">
        <f t="shared" si="17"/>
        <v>369.75047534536679</v>
      </c>
      <c r="Q48" s="54">
        <f t="shared" si="18"/>
        <v>213.32415443765501</v>
      </c>
      <c r="R48" s="54">
        <f t="shared" si="19"/>
        <v>226.14405085428857</v>
      </c>
      <c r="S48" s="54">
        <f t="shared" si="20"/>
        <v>187.10757028660848</v>
      </c>
      <c r="T48" s="54">
        <f t="shared" si="21"/>
        <v>143.66408390378177</v>
      </c>
      <c r="U48" s="52">
        <f t="shared" ref="U48:U71" si="24">J48*U$2</f>
        <v>198.24883288634098</v>
      </c>
      <c r="V48" s="52">
        <f t="shared" si="23"/>
        <v>251.69890316887381</v>
      </c>
    </row>
    <row r="49" spans="1:22" x14ac:dyDescent="0.3">
      <c r="A49" s="45">
        <f t="shared" si="2"/>
        <v>44262</v>
      </c>
      <c r="B49" s="53">
        <v>501.88837001796799</v>
      </c>
      <c r="C49" s="54">
        <v>237.91079771648484</v>
      </c>
      <c r="D49" s="54">
        <v>161.8948044074362</v>
      </c>
      <c r="E49" s="54">
        <v>324.43105190198048</v>
      </c>
      <c r="F49" s="54">
        <v>248.40096074668506</v>
      </c>
      <c r="G49" s="54">
        <v>215.86690073696431</v>
      </c>
      <c r="H49" s="54">
        <v>206.60614872379759</v>
      </c>
      <c r="I49" s="54">
        <v>143.33907476909266</v>
      </c>
      <c r="J49" s="55">
        <v>226.48513252778639</v>
      </c>
      <c r="K49" s="55">
        <v>254.70644897652178</v>
      </c>
      <c r="L49" s="54"/>
      <c r="M49" s="53">
        <f t="shared" si="14"/>
        <v>404.51117450116499</v>
      </c>
      <c r="N49" s="54">
        <f t="shared" si="15"/>
        <v>237.92839150414972</v>
      </c>
      <c r="O49" s="54">
        <f t="shared" si="16"/>
        <v>178.03926417275409</v>
      </c>
      <c r="P49" s="54">
        <f t="shared" si="17"/>
        <v>373.34855217345626</v>
      </c>
      <c r="Q49" s="54">
        <f t="shared" si="18"/>
        <v>217.41738957103041</v>
      </c>
      <c r="R49" s="54">
        <f t="shared" si="19"/>
        <v>232.59235015711326</v>
      </c>
      <c r="S49" s="54">
        <f t="shared" si="20"/>
        <v>193.26528978671391</v>
      </c>
      <c r="T49" s="54">
        <f t="shared" si="21"/>
        <v>147.12905677631326</v>
      </c>
      <c r="U49" s="52">
        <f t="shared" si="24"/>
        <v>199.48236405984065</v>
      </c>
      <c r="V49" s="52">
        <f t="shared" si="23"/>
        <v>254.70644897652178</v>
      </c>
    </row>
    <row r="50" spans="1:22" x14ac:dyDescent="0.3">
      <c r="A50" s="45">
        <f t="shared" si="2"/>
        <v>44269</v>
      </c>
      <c r="B50" s="53">
        <v>503.12542258859492</v>
      </c>
      <c r="C50" s="54">
        <v>243.50394766504763</v>
      </c>
      <c r="D50" s="54">
        <v>163.26596625948349</v>
      </c>
      <c r="E50" s="54">
        <v>326.60632448029151</v>
      </c>
      <c r="F50" s="54">
        <v>251.30572197508596</v>
      </c>
      <c r="G50" s="54">
        <v>218.7177090514038</v>
      </c>
      <c r="H50" s="54">
        <v>211.09893816906205</v>
      </c>
      <c r="I50" s="54">
        <v>145.15706504069533</v>
      </c>
      <c r="J50" s="55">
        <v>226.71038151668435</v>
      </c>
      <c r="K50" s="55">
        <v>256.65152770694766</v>
      </c>
      <c r="L50" s="54"/>
      <c r="M50" s="53">
        <f t="shared" si="14"/>
        <v>405.50821212577875</v>
      </c>
      <c r="N50" s="54">
        <f t="shared" si="15"/>
        <v>243.52195507283196</v>
      </c>
      <c r="O50" s="54">
        <f t="shared" si="16"/>
        <v>179.54716090911802</v>
      </c>
      <c r="P50" s="54">
        <f t="shared" si="17"/>
        <v>375.85181091806129</v>
      </c>
      <c r="Q50" s="54">
        <f t="shared" si="18"/>
        <v>219.9598338583136</v>
      </c>
      <c r="R50" s="54">
        <f t="shared" si="19"/>
        <v>235.66404018202766</v>
      </c>
      <c r="S50" s="54">
        <f t="shared" si="20"/>
        <v>197.46797329566658</v>
      </c>
      <c r="T50" s="54">
        <f t="shared" si="21"/>
        <v>148.99511593931751</v>
      </c>
      <c r="U50" s="52">
        <f t="shared" si="24"/>
        <v>199.68075765992361</v>
      </c>
      <c r="V50" s="52">
        <f t="shared" si="23"/>
        <v>256.65152770694766</v>
      </c>
    </row>
    <row r="51" spans="1:22" x14ac:dyDescent="0.3">
      <c r="A51" s="45">
        <f t="shared" si="2"/>
        <v>44276</v>
      </c>
      <c r="B51" s="53">
        <v>504.87755707532119</v>
      </c>
      <c r="C51" s="54">
        <v>247.60210827006773</v>
      </c>
      <c r="D51" s="54">
        <v>164.42342881427649</v>
      </c>
      <c r="E51" s="54">
        <v>328.95700981992934</v>
      </c>
      <c r="F51" s="54">
        <v>254.6889338712991</v>
      </c>
      <c r="G51" s="54">
        <v>223.11135988678717</v>
      </c>
      <c r="H51" s="54">
        <v>216.08732391654789</v>
      </c>
      <c r="I51" s="54">
        <v>147.59745352186349</v>
      </c>
      <c r="J51" s="55">
        <v>228.52600960829213</v>
      </c>
      <c r="K51" s="55">
        <v>258.97086086569357</v>
      </c>
      <c r="L51" s="54"/>
      <c r="M51" s="53">
        <f t="shared" si="14"/>
        <v>406.92039463776695</v>
      </c>
      <c r="N51" s="54">
        <f t="shared" si="15"/>
        <v>247.62041874172388</v>
      </c>
      <c r="O51" s="54">
        <f t="shared" si="16"/>
        <v>180.82004784528084</v>
      </c>
      <c r="P51" s="54">
        <f t="shared" si="17"/>
        <v>378.55693104458453</v>
      </c>
      <c r="Q51" s="54">
        <f t="shared" si="18"/>
        <v>222.92105066129704</v>
      </c>
      <c r="R51" s="54">
        <f t="shared" si="19"/>
        <v>240.39811275212867</v>
      </c>
      <c r="S51" s="54">
        <f t="shared" si="20"/>
        <v>202.13425173418781</v>
      </c>
      <c r="T51" s="54">
        <f t="shared" si="21"/>
        <v>151.50002994117256</v>
      </c>
      <c r="U51" s="52">
        <f t="shared" si="24"/>
        <v>201.27991686267146</v>
      </c>
      <c r="V51" s="52">
        <f t="shared" si="23"/>
        <v>258.97086086569357</v>
      </c>
    </row>
    <row r="52" spans="1:22" x14ac:dyDescent="0.3">
      <c r="A52" s="45">
        <f t="shared" si="2"/>
        <v>44283</v>
      </c>
      <c r="B52" s="53">
        <v>507.06543278434498</v>
      </c>
      <c r="C52" s="54">
        <v>252.11376979387083</v>
      </c>
      <c r="D52" s="54">
        <v>166.08485538150302</v>
      </c>
      <c r="E52" s="54">
        <v>331.05500664593137</v>
      </c>
      <c r="F52" s="54">
        <v>257.83527607838454</v>
      </c>
      <c r="G52" s="54">
        <v>226.02832036000282</v>
      </c>
      <c r="H52" s="54">
        <v>219.18197056327335</v>
      </c>
      <c r="I52" s="54">
        <v>149.11095732175167</v>
      </c>
      <c r="J52" s="55">
        <v>228.93817299773715</v>
      </c>
      <c r="K52" s="55">
        <v>261.03280295706975</v>
      </c>
      <c r="L52" s="54"/>
      <c r="M52" s="53">
        <f t="shared" si="14"/>
        <v>408.68377515341444</v>
      </c>
      <c r="N52" s="54">
        <f t="shared" si="15"/>
        <v>252.13241390828563</v>
      </c>
      <c r="O52" s="54">
        <f t="shared" si="16"/>
        <v>182.64715504979401</v>
      </c>
      <c r="P52" s="54">
        <f t="shared" si="17"/>
        <v>380.97126244985651</v>
      </c>
      <c r="Q52" s="54">
        <f t="shared" si="18"/>
        <v>225.67494302671054</v>
      </c>
      <c r="R52" s="54">
        <f t="shared" si="19"/>
        <v>243.541080430195</v>
      </c>
      <c r="S52" s="54">
        <f t="shared" si="20"/>
        <v>205.0290725546777</v>
      </c>
      <c r="T52" s="54">
        <f t="shared" si="21"/>
        <v>153.05355180437445</v>
      </c>
      <c r="U52" s="52">
        <f t="shared" si="24"/>
        <v>201.64293992907659</v>
      </c>
      <c r="V52" s="52">
        <f t="shared" si="23"/>
        <v>261.03280295706975</v>
      </c>
    </row>
    <row r="53" spans="1:22" x14ac:dyDescent="0.3">
      <c r="A53" s="45">
        <f t="shared" si="2"/>
        <v>44290</v>
      </c>
      <c r="B53" s="53">
        <v>509.75052584257645</v>
      </c>
      <c r="C53" s="54">
        <v>258.37121764869306</v>
      </c>
      <c r="D53" s="54">
        <v>167.88673444705316</v>
      </c>
      <c r="E53" s="54">
        <v>333.49351838788328</v>
      </c>
      <c r="F53" s="54">
        <v>260.74806784060229</v>
      </c>
      <c r="G53" s="54">
        <v>229.44422455738606</v>
      </c>
      <c r="H53" s="54">
        <v>229.02088742017818</v>
      </c>
      <c r="I53" s="54">
        <v>151.28366723093356</v>
      </c>
      <c r="J53" s="55">
        <v>229.11097887459937</v>
      </c>
      <c r="K53" s="55">
        <v>263.50343579817383</v>
      </c>
      <c r="L53" s="54"/>
      <c r="M53" s="53">
        <f t="shared" si="14"/>
        <v>410.84790210178596</v>
      </c>
      <c r="N53" s="54">
        <f t="shared" si="15"/>
        <v>258.39032450885099</v>
      </c>
      <c r="O53" s="54">
        <f t="shared" si="16"/>
        <v>184.62872094459243</v>
      </c>
      <c r="P53" s="54">
        <f t="shared" si="17"/>
        <v>383.77745138577495</v>
      </c>
      <c r="Q53" s="54">
        <f t="shared" si="18"/>
        <v>228.22441618253782</v>
      </c>
      <c r="R53" s="54">
        <f t="shared" si="19"/>
        <v>247.2216501815949</v>
      </c>
      <c r="S53" s="54">
        <f t="shared" si="20"/>
        <v>214.23267626774606</v>
      </c>
      <c r="T53" s="54">
        <f t="shared" si="21"/>
        <v>155.28370963189943</v>
      </c>
      <c r="U53" s="52">
        <f t="shared" si="24"/>
        <v>201.7951429653429</v>
      </c>
      <c r="V53" s="52">
        <f t="shared" si="23"/>
        <v>263.50343579817383</v>
      </c>
    </row>
    <row r="54" spans="1:22" x14ac:dyDescent="0.3">
      <c r="A54" s="45">
        <f t="shared" si="2"/>
        <v>44297</v>
      </c>
      <c r="B54" s="53">
        <v>512.27043709945838</v>
      </c>
      <c r="C54" s="54">
        <v>263.25907890986178</v>
      </c>
      <c r="D54" s="54">
        <v>169.64607131061842</v>
      </c>
      <c r="E54" s="54">
        <v>335.60575825105923</v>
      </c>
      <c r="F54" s="54">
        <v>263.83880676199891</v>
      </c>
      <c r="G54" s="54">
        <v>231.78761235417144</v>
      </c>
      <c r="H54" s="54">
        <v>238.34551921027253</v>
      </c>
      <c r="I54" s="54">
        <v>156.56934373334454</v>
      </c>
      <c r="J54" s="55">
        <v>230.95788265236169</v>
      </c>
      <c r="K54" s="55">
        <v>266.14492475658915</v>
      </c>
      <c r="L54" s="54"/>
      <c r="M54" s="53">
        <f t="shared" si="14"/>
        <v>412.87889608979873</v>
      </c>
      <c r="N54" s="54">
        <f t="shared" si="15"/>
        <v>263.27854723319831</v>
      </c>
      <c r="O54" s="54">
        <f t="shared" si="16"/>
        <v>186.56350224759746</v>
      </c>
      <c r="P54" s="54">
        <f t="shared" si="17"/>
        <v>386.20817338398263</v>
      </c>
      <c r="Q54" s="54">
        <f t="shared" si="18"/>
        <v>230.92964077633846</v>
      </c>
      <c r="R54" s="54">
        <f t="shared" si="19"/>
        <v>249.74660455451178</v>
      </c>
      <c r="S54" s="54">
        <f t="shared" si="20"/>
        <v>222.95520304731528</v>
      </c>
      <c r="T54" s="54">
        <f t="shared" si="21"/>
        <v>160.70914299315993</v>
      </c>
      <c r="U54" s="52">
        <f t="shared" si="24"/>
        <v>203.4218489997175</v>
      </c>
      <c r="V54" s="52">
        <f t="shared" si="23"/>
        <v>266.14492475658915</v>
      </c>
    </row>
    <row r="55" spans="1:22" x14ac:dyDescent="0.3">
      <c r="A55" s="45">
        <f t="shared" si="2"/>
        <v>44304</v>
      </c>
      <c r="B55" s="53">
        <v>514.35785102866907</v>
      </c>
      <c r="C55" s="54">
        <v>272.32969696577248</v>
      </c>
      <c r="D55" s="54">
        <v>171.46954995158555</v>
      </c>
      <c r="E55" s="54">
        <v>337.35784777219055</v>
      </c>
      <c r="F55" s="54">
        <v>267.67994552047469</v>
      </c>
      <c r="G55" s="54">
        <v>235.22318839658169</v>
      </c>
      <c r="H55" s="54">
        <v>246.02690895641439</v>
      </c>
      <c r="I55" s="54">
        <v>160.28593873890827</v>
      </c>
      <c r="J55" s="55">
        <v>231.33637812039032</v>
      </c>
      <c r="K55" s="55">
        <v>268.74088331911958</v>
      </c>
      <c r="L55" s="54"/>
      <c r="M55" s="53">
        <f t="shared" si="14"/>
        <v>414.56130658308211</v>
      </c>
      <c r="N55" s="54">
        <f t="shared" si="15"/>
        <v>272.34983607214866</v>
      </c>
      <c r="O55" s="54">
        <f t="shared" si="16"/>
        <v>188.56882166881545</v>
      </c>
      <c r="P55" s="54">
        <f t="shared" si="17"/>
        <v>388.22444180883826</v>
      </c>
      <c r="Q55" s="54">
        <f t="shared" si="18"/>
        <v>234.29166626664872</v>
      </c>
      <c r="R55" s="54">
        <f t="shared" si="19"/>
        <v>253.44837033295954</v>
      </c>
      <c r="S55" s="54">
        <f t="shared" si="20"/>
        <v>230.14059430707601</v>
      </c>
      <c r="T55" s="54">
        <f t="shared" si="21"/>
        <v>164.52400728239181</v>
      </c>
      <c r="U55" s="52">
        <f t="shared" si="24"/>
        <v>203.75521821431275</v>
      </c>
      <c r="V55" s="52">
        <f t="shared" si="23"/>
        <v>268.74088331911958</v>
      </c>
    </row>
    <row r="56" spans="1:22" x14ac:dyDescent="0.3">
      <c r="A56" s="45">
        <f t="shared" si="2"/>
        <v>44311</v>
      </c>
      <c r="B56" s="53">
        <v>515.99410045304978</v>
      </c>
      <c r="C56" s="54">
        <v>281.04334137130616</v>
      </c>
      <c r="D56" s="54">
        <v>173.44694135699513</v>
      </c>
      <c r="E56" s="54">
        <v>339.45526991738211</v>
      </c>
      <c r="F56" s="54">
        <v>269.80790807499676</v>
      </c>
      <c r="G56" s="54">
        <v>237.85787285350563</v>
      </c>
      <c r="H56" s="54">
        <v>262.27781943669487</v>
      </c>
      <c r="I56" s="54">
        <v>164.46718655831336</v>
      </c>
      <c r="J56" s="55">
        <v>231.33637812039032</v>
      </c>
      <c r="K56" s="55">
        <v>271.2965270524661</v>
      </c>
      <c r="L56" s="54"/>
      <c r="M56" s="53">
        <f t="shared" si="14"/>
        <v>415.8800882404642</v>
      </c>
      <c r="N56" s="54">
        <f t="shared" si="15"/>
        <v>281.06412486209416</v>
      </c>
      <c r="O56" s="54">
        <f t="shared" si="16"/>
        <v>190.74340232993811</v>
      </c>
      <c r="P56" s="54">
        <f t="shared" si="17"/>
        <v>390.63811188330573</v>
      </c>
      <c r="Q56" s="54">
        <f t="shared" si="18"/>
        <v>236.15420360272969</v>
      </c>
      <c r="R56" s="54">
        <f t="shared" si="19"/>
        <v>256.28719114182945</v>
      </c>
      <c r="S56" s="54">
        <f t="shared" si="20"/>
        <v>245.34215990746895</v>
      </c>
      <c r="T56" s="54">
        <f t="shared" si="21"/>
        <v>168.81581011988115</v>
      </c>
      <c r="U56" s="52">
        <f t="shared" si="24"/>
        <v>203.75521821431275</v>
      </c>
      <c r="V56" s="52">
        <f t="shared" si="23"/>
        <v>271.2965270524661</v>
      </c>
    </row>
    <row r="57" spans="1:22" x14ac:dyDescent="0.3">
      <c r="A57" s="45">
        <f t="shared" si="2"/>
        <v>44318</v>
      </c>
      <c r="B57" s="53">
        <v>517.3004548602546</v>
      </c>
      <c r="C57" s="54">
        <v>290.68928474943152</v>
      </c>
      <c r="D57" s="54">
        <v>175.12332576701829</v>
      </c>
      <c r="E57" s="54">
        <v>341.33986251858596</v>
      </c>
      <c r="F57" s="54">
        <v>272.44178683322946</v>
      </c>
      <c r="G57" s="54">
        <v>240.62963634988361</v>
      </c>
      <c r="H57" s="54">
        <v>279.37380689839239</v>
      </c>
      <c r="I57" s="54">
        <v>169.08132259437122</v>
      </c>
      <c r="J57" s="55">
        <v>232.3994207886025</v>
      </c>
      <c r="K57" s="55">
        <v>273.97475048209225</v>
      </c>
      <c r="L57" s="54"/>
      <c r="M57" s="53">
        <f t="shared" si="14"/>
        <v>416.93298164692879</v>
      </c>
      <c r="N57" s="54">
        <f t="shared" si="15"/>
        <v>290.71078156925398</v>
      </c>
      <c r="O57" s="54">
        <f t="shared" si="16"/>
        <v>192.58695900196119</v>
      </c>
      <c r="P57" s="54">
        <f t="shared" si="17"/>
        <v>392.80686211535453</v>
      </c>
      <c r="Q57" s="54">
        <f t="shared" si="18"/>
        <v>238.45955315669346</v>
      </c>
      <c r="R57" s="54">
        <f t="shared" si="19"/>
        <v>259.27371192617062</v>
      </c>
      <c r="S57" s="54">
        <f t="shared" si="20"/>
        <v>261.33423464185671</v>
      </c>
      <c r="T57" s="54">
        <f t="shared" si="21"/>
        <v>173.55194703102276</v>
      </c>
      <c r="U57" s="52">
        <f t="shared" si="24"/>
        <v>204.69151925175692</v>
      </c>
      <c r="V57" s="52">
        <f t="shared" si="23"/>
        <v>273.97475048209225</v>
      </c>
    </row>
    <row r="58" spans="1:22" x14ac:dyDescent="0.3">
      <c r="A58" s="45">
        <f t="shared" si="2"/>
        <v>44325</v>
      </c>
      <c r="B58" s="53">
        <v>519.04202180482469</v>
      </c>
      <c r="C58" s="54">
        <v>301.88344438805376</v>
      </c>
      <c r="D58" s="54">
        <v>176.9864399032127</v>
      </c>
      <c r="E58" s="54">
        <v>343.18804959944794</v>
      </c>
      <c r="F58" s="54">
        <v>274.85343927516874</v>
      </c>
      <c r="G58" s="54">
        <v>244.44255360468287</v>
      </c>
      <c r="H58" s="54">
        <v>302.29323113818725</v>
      </c>
      <c r="I58" s="54">
        <v>175.14212277943</v>
      </c>
      <c r="J58" s="55">
        <v>233.54048735879468</v>
      </c>
      <c r="K58" s="55">
        <v>277.10255056533066</v>
      </c>
      <c r="L58" s="54"/>
      <c r="M58" s="53">
        <f t="shared" si="14"/>
        <v>418.33664694842849</v>
      </c>
      <c r="N58" s="54">
        <f t="shared" si="15"/>
        <v>301.90576902935243</v>
      </c>
      <c r="O58" s="54">
        <f t="shared" si="16"/>
        <v>194.63586644585365</v>
      </c>
      <c r="P58" s="54">
        <f t="shared" si="17"/>
        <v>394.93371762668824</v>
      </c>
      <c r="Q58" s="54">
        <f t="shared" si="18"/>
        <v>240.57039514741243</v>
      </c>
      <c r="R58" s="54">
        <f t="shared" si="19"/>
        <v>263.38205545739595</v>
      </c>
      <c r="S58" s="54">
        <f t="shared" si="20"/>
        <v>282.7737183881523</v>
      </c>
      <c r="T58" s="54">
        <f t="shared" si="21"/>
        <v>179.77299886893849</v>
      </c>
      <c r="U58" s="52">
        <f t="shared" si="24"/>
        <v>205.69654176440977</v>
      </c>
      <c r="V58" s="52">
        <f t="shared" si="23"/>
        <v>277.10255056533066</v>
      </c>
    </row>
    <row r="59" spans="1:22" x14ac:dyDescent="0.3">
      <c r="A59" s="45">
        <f t="shared" si="2"/>
        <v>44332</v>
      </c>
      <c r="B59" s="53">
        <v>519.92849028723265</v>
      </c>
      <c r="C59" s="54">
        <v>314.6223537025727</v>
      </c>
      <c r="D59" s="54">
        <v>180.35741461705393</v>
      </c>
      <c r="E59" s="54">
        <v>345.07840694207277</v>
      </c>
      <c r="F59" s="54">
        <v>277.27021360301404</v>
      </c>
      <c r="G59" s="54">
        <v>247.00270832023392</v>
      </c>
      <c r="H59" s="54">
        <v>321.53393999970729</v>
      </c>
      <c r="I59" s="54">
        <v>181.03611915230798</v>
      </c>
      <c r="J59" s="55">
        <v>233.55728363325832</v>
      </c>
      <c r="K59" s="55">
        <v>280.29697778359002</v>
      </c>
      <c r="L59" s="54"/>
      <c r="M59" s="53">
        <f t="shared" si="14"/>
        <v>419.05112137819913</v>
      </c>
      <c r="N59" s="54">
        <f t="shared" si="15"/>
        <v>314.64562040143124</v>
      </c>
      <c r="O59" s="54">
        <f t="shared" si="16"/>
        <v>198.34300121027039</v>
      </c>
      <c r="P59" s="54">
        <f t="shared" si="17"/>
        <v>397.10910180407171</v>
      </c>
      <c r="Q59" s="54">
        <f t="shared" si="18"/>
        <v>242.68572016049984</v>
      </c>
      <c r="R59" s="54">
        <f t="shared" si="19"/>
        <v>266.14057193223721</v>
      </c>
      <c r="S59" s="54">
        <f t="shared" si="20"/>
        <v>300.77202674825168</v>
      </c>
      <c r="T59" s="54">
        <f t="shared" si="21"/>
        <v>185.82283648915126</v>
      </c>
      <c r="U59" s="52">
        <f t="shared" si="24"/>
        <v>205.71133549722572</v>
      </c>
      <c r="V59" s="52">
        <f t="shared" si="23"/>
        <v>280.29697778359002</v>
      </c>
    </row>
    <row r="60" spans="1:22" x14ac:dyDescent="0.3">
      <c r="A60" s="45">
        <f t="shared" si="2"/>
        <v>44339</v>
      </c>
      <c r="B60" s="53">
        <v>521.76584289047821</v>
      </c>
      <c r="C60" s="54">
        <v>328.60079733837102</v>
      </c>
      <c r="D60" s="54">
        <v>184.32136899768258</v>
      </c>
      <c r="E60" s="54">
        <v>347.39701879633338</v>
      </c>
      <c r="F60" s="54">
        <v>279.38213932931865</v>
      </c>
      <c r="G60" s="54">
        <v>251.49316796655893</v>
      </c>
      <c r="H60" s="54">
        <v>343.555399906123</v>
      </c>
      <c r="I60" s="54">
        <v>190.16353777074974</v>
      </c>
      <c r="J60" s="55">
        <v>236.03287419944576</v>
      </c>
      <c r="K60" s="55">
        <v>284.58587324380909</v>
      </c>
      <c r="L60" s="54"/>
      <c r="M60" s="53">
        <f t="shared" si="14"/>
        <v>420.53198784953224</v>
      </c>
      <c r="N60" s="54">
        <f t="shared" si="15"/>
        <v>328.62509775983307</v>
      </c>
      <c r="O60" s="54">
        <f t="shared" si="16"/>
        <v>202.7022487088212</v>
      </c>
      <c r="P60" s="54">
        <f t="shared" si="17"/>
        <v>399.77731242622247</v>
      </c>
      <c r="Q60" s="54">
        <f t="shared" si="18"/>
        <v>244.53422097547576</v>
      </c>
      <c r="R60" s="54">
        <f t="shared" si="19"/>
        <v>270.97895409670383</v>
      </c>
      <c r="S60" s="54">
        <f t="shared" si="20"/>
        <v>321.37152902167901</v>
      </c>
      <c r="T60" s="54">
        <f t="shared" si="21"/>
        <v>195.19159022428744</v>
      </c>
      <c r="U60" s="52">
        <f t="shared" si="24"/>
        <v>207.89177291965444</v>
      </c>
      <c r="V60" s="52">
        <f t="shared" si="23"/>
        <v>284.58587324380909</v>
      </c>
    </row>
    <row r="61" spans="1:22" x14ac:dyDescent="0.3">
      <c r="A61" s="45">
        <f t="shared" si="2"/>
        <v>44346</v>
      </c>
      <c r="B61" s="53">
        <v>524.31562932485531</v>
      </c>
      <c r="C61" s="54">
        <v>342.30445457700222</v>
      </c>
      <c r="D61" s="54">
        <v>190.37712580456571</v>
      </c>
      <c r="E61" s="54">
        <v>351.16476645929879</v>
      </c>
      <c r="F61" s="54">
        <v>284.44359620206825</v>
      </c>
      <c r="G61" s="54">
        <v>257.27487481387931</v>
      </c>
      <c r="H61" s="54">
        <v>369.05168259120069</v>
      </c>
      <c r="I61" s="54">
        <v>199.31897977704034</v>
      </c>
      <c r="J61" s="55">
        <v>236.1560445724015</v>
      </c>
      <c r="K61" s="55">
        <v>289.95553830191909</v>
      </c>
      <c r="L61" s="54"/>
      <c r="M61" s="53">
        <f t="shared" si="14"/>
        <v>422.58706058465083</v>
      </c>
      <c r="N61" s="54">
        <f t="shared" si="15"/>
        <v>342.32976840028545</v>
      </c>
      <c r="O61" s="54">
        <f t="shared" si="16"/>
        <v>209.36189717532315</v>
      </c>
      <c r="P61" s="54">
        <f t="shared" si="17"/>
        <v>404.11315859962775</v>
      </c>
      <c r="Q61" s="54">
        <f t="shared" si="18"/>
        <v>248.9643517502991</v>
      </c>
      <c r="R61" s="54">
        <f t="shared" si="19"/>
        <v>277.20862978550406</v>
      </c>
      <c r="S61" s="54">
        <f t="shared" si="20"/>
        <v>345.22147972282164</v>
      </c>
      <c r="T61" s="54">
        <f t="shared" si="21"/>
        <v>204.58910830458569</v>
      </c>
      <c r="U61" s="52">
        <f t="shared" si="24"/>
        <v>208.00025826218052</v>
      </c>
      <c r="V61" s="52">
        <f t="shared" si="23"/>
        <v>289.95553830191909</v>
      </c>
    </row>
    <row r="62" spans="1:22" x14ac:dyDescent="0.3">
      <c r="A62" s="45">
        <f t="shared" si="2"/>
        <v>44353</v>
      </c>
      <c r="B62" s="53">
        <v>526.39047563728593</v>
      </c>
      <c r="C62" s="54">
        <v>356.3291442099283</v>
      </c>
      <c r="D62" s="54">
        <v>197.42142830212271</v>
      </c>
      <c r="E62" s="54">
        <v>353.75695078036432</v>
      </c>
      <c r="F62" s="54">
        <v>290.22527060955042</v>
      </c>
      <c r="G62" s="54">
        <v>264.02640890765912</v>
      </c>
      <c r="H62" s="54">
        <v>387.77702824341156</v>
      </c>
      <c r="I62" s="54">
        <v>209.03618554943412</v>
      </c>
      <c r="J62" s="55">
        <v>237.36703480695658</v>
      </c>
      <c r="K62" s="55">
        <v>295.50518029304874</v>
      </c>
      <c r="L62" s="54"/>
      <c r="M62" s="53">
        <f t="shared" si="14"/>
        <v>424.25934185054399</v>
      </c>
      <c r="N62" s="54">
        <f t="shared" si="15"/>
        <v>356.35549517576175</v>
      </c>
      <c r="O62" s="54">
        <f t="shared" si="16"/>
        <v>217.1086710008687</v>
      </c>
      <c r="P62" s="54">
        <f t="shared" si="17"/>
        <v>407.09619076489952</v>
      </c>
      <c r="Q62" s="54">
        <f t="shared" si="18"/>
        <v>254.02486582096049</v>
      </c>
      <c r="R62" s="54">
        <f t="shared" si="19"/>
        <v>284.48327530400167</v>
      </c>
      <c r="S62" s="54">
        <f t="shared" si="20"/>
        <v>362.73770262414945</v>
      </c>
      <c r="T62" s="54">
        <f t="shared" si="21"/>
        <v>214.56324356460982</v>
      </c>
      <c r="U62" s="52">
        <f t="shared" si="24"/>
        <v>209.06686776606392</v>
      </c>
      <c r="V62" s="52">
        <f t="shared" si="23"/>
        <v>295.50518029304874</v>
      </c>
    </row>
    <row r="63" spans="1:22" x14ac:dyDescent="0.3">
      <c r="A63" s="45">
        <f t="shared" si="2"/>
        <v>44360</v>
      </c>
      <c r="B63" s="53">
        <v>526.39047563728593</v>
      </c>
      <c r="C63" s="54">
        <v>365.50328165265336</v>
      </c>
      <c r="D63" s="54">
        <v>208.22286842362158</v>
      </c>
      <c r="E63" s="54">
        <v>355.59707082846666</v>
      </c>
      <c r="F63" s="54">
        <v>293.63865240147589</v>
      </c>
      <c r="G63" s="54">
        <v>268.34552529346149</v>
      </c>
      <c r="H63" s="54">
        <v>398.88020420314086</v>
      </c>
      <c r="I63" s="54">
        <v>215.17107737001052</v>
      </c>
      <c r="J63" s="55">
        <v>237.54981050349667</v>
      </c>
      <c r="K63" s="55">
        <v>300.48235601564249</v>
      </c>
      <c r="L63" s="54"/>
      <c r="M63" s="53">
        <f t="shared" si="14"/>
        <v>424.25934185054399</v>
      </c>
      <c r="N63" s="54">
        <f t="shared" si="15"/>
        <v>365.53031105690877</v>
      </c>
      <c r="O63" s="54">
        <f t="shared" si="16"/>
        <v>228.98725140545019</v>
      </c>
      <c r="P63" s="54">
        <f t="shared" si="17"/>
        <v>409.21376290158855</v>
      </c>
      <c r="Q63" s="54">
        <f t="shared" si="18"/>
        <v>257.01248936548666</v>
      </c>
      <c r="R63" s="54">
        <f t="shared" si="19"/>
        <v>289.1370384670721</v>
      </c>
      <c r="S63" s="54">
        <f t="shared" si="20"/>
        <v>373.12393039454685</v>
      </c>
      <c r="T63" s="54">
        <f t="shared" si="21"/>
        <v>220.86034607095831</v>
      </c>
      <c r="U63" s="52">
        <f t="shared" si="24"/>
        <v>209.22785196679962</v>
      </c>
      <c r="V63" s="52">
        <f t="shared" si="23"/>
        <v>300.48235601564249</v>
      </c>
    </row>
    <row r="64" spans="1:22" x14ac:dyDescent="0.3">
      <c r="A64" s="45">
        <f t="shared" si="2"/>
        <v>44367</v>
      </c>
      <c r="B64" s="53">
        <v>528.42380995718418</v>
      </c>
      <c r="C64" s="54">
        <v>373.25254207675408</v>
      </c>
      <c r="D64" s="54">
        <v>225.77093928662444</v>
      </c>
      <c r="E64" s="54">
        <v>358.2116087246697</v>
      </c>
      <c r="F64" s="54">
        <v>298.8080018251145</v>
      </c>
      <c r="G64" s="54">
        <v>275.15929996230517</v>
      </c>
      <c r="H64" s="54">
        <v>409.43473401797547</v>
      </c>
      <c r="I64" s="54">
        <v>227.61886119000431</v>
      </c>
      <c r="J64" s="55">
        <v>240.70634363167386</v>
      </c>
      <c r="K64" s="55">
        <v>308.67713561151601</v>
      </c>
      <c r="L64" s="54"/>
      <c r="M64" s="53">
        <f t="shared" si="14"/>
        <v>425.89816534802037</v>
      </c>
      <c r="N64" s="54">
        <f t="shared" si="15"/>
        <v>373.28014454807402</v>
      </c>
      <c r="O64" s="54">
        <f t="shared" si="16"/>
        <v>248.28524948226104</v>
      </c>
      <c r="P64" s="54">
        <f t="shared" si="17"/>
        <v>412.22251909933055</v>
      </c>
      <c r="Q64" s="54">
        <f t="shared" si="18"/>
        <v>261.53705502775142</v>
      </c>
      <c r="R64" s="54">
        <f t="shared" si="19"/>
        <v>296.47874698401836</v>
      </c>
      <c r="S64" s="54">
        <f t="shared" si="20"/>
        <v>382.99693889805206</v>
      </c>
      <c r="T64" s="54">
        <f t="shared" si="21"/>
        <v>233.63725770751952</v>
      </c>
      <c r="U64" s="52">
        <f t="shared" si="24"/>
        <v>212.00804633812214</v>
      </c>
      <c r="V64" s="52">
        <f t="shared" si="23"/>
        <v>308.67713561151601</v>
      </c>
    </row>
    <row r="65" spans="1:22" x14ac:dyDescent="0.3">
      <c r="A65" s="45">
        <f t="shared" si="2"/>
        <v>44374</v>
      </c>
      <c r="B65" s="53">
        <v>531.02244675710574</v>
      </c>
      <c r="C65" s="54">
        <v>382.68638072463148</v>
      </c>
      <c r="D65" s="54">
        <v>248.96325371669604</v>
      </c>
      <c r="E65" s="54">
        <v>361.11047035711084</v>
      </c>
      <c r="F65" s="54">
        <v>309.76230597763214</v>
      </c>
      <c r="G65" s="54">
        <v>285.17989468232861</v>
      </c>
      <c r="H65" s="54">
        <v>422.41670299264291</v>
      </c>
      <c r="I65" s="54">
        <v>241.80377851973756</v>
      </c>
      <c r="J65" s="55">
        <v>245.75935609828065</v>
      </c>
      <c r="K65" s="55">
        <v>319.77472047986174</v>
      </c>
      <c r="L65" s="54"/>
      <c r="M65" s="53">
        <f t="shared" si="14"/>
        <v>427.99261042153461</v>
      </c>
      <c r="N65" s="54">
        <f t="shared" si="15"/>
        <v>382.71468083958769</v>
      </c>
      <c r="O65" s="54">
        <f t="shared" si="16"/>
        <v>273.79034589784084</v>
      </c>
      <c r="P65" s="54">
        <f t="shared" si="17"/>
        <v>415.55846917894894</v>
      </c>
      <c r="Q65" s="54">
        <f t="shared" si="18"/>
        <v>271.12500592072826</v>
      </c>
      <c r="R65" s="54">
        <f t="shared" si="19"/>
        <v>307.2757411871371</v>
      </c>
      <c r="S65" s="54">
        <f t="shared" si="20"/>
        <v>395.14064329111619</v>
      </c>
      <c r="T65" s="54">
        <f t="shared" si="21"/>
        <v>248.19723383779413</v>
      </c>
      <c r="U65" s="52">
        <f t="shared" si="24"/>
        <v>216.45861164107379</v>
      </c>
      <c r="V65" s="52">
        <f t="shared" si="23"/>
        <v>319.77472047986174</v>
      </c>
    </row>
    <row r="66" spans="1:22" x14ac:dyDescent="0.3">
      <c r="A66" s="45">
        <f t="shared" si="2"/>
        <v>44381</v>
      </c>
      <c r="B66" s="53">
        <v>535.68612421911109</v>
      </c>
      <c r="C66" s="54">
        <v>393.461301193716</v>
      </c>
      <c r="D66" s="54">
        <v>273.34654810775442</v>
      </c>
      <c r="E66" s="54">
        <v>365.16155776803396</v>
      </c>
      <c r="F66" s="54">
        <v>329.84114772562879</v>
      </c>
      <c r="G66" s="54">
        <v>300.11472615791655</v>
      </c>
      <c r="H66" s="54">
        <v>432.54067977900974</v>
      </c>
      <c r="I66" s="54">
        <v>259.80938246131984</v>
      </c>
      <c r="J66" s="55">
        <v>254.01959664632602</v>
      </c>
      <c r="K66" s="55">
        <v>333.58577060591551</v>
      </c>
      <c r="L66" s="54"/>
      <c r="M66" s="53">
        <f t="shared" si="14"/>
        <v>431.75143361877838</v>
      </c>
      <c r="N66" s="54">
        <f t="shared" si="15"/>
        <v>393.49039812691109</v>
      </c>
      <c r="O66" s="54">
        <f t="shared" si="16"/>
        <v>300.60518907567587</v>
      </c>
      <c r="P66" s="54">
        <f t="shared" si="17"/>
        <v>420.22037688084555</v>
      </c>
      <c r="Q66" s="54">
        <f t="shared" si="18"/>
        <v>288.69937175786805</v>
      </c>
      <c r="R66" s="54">
        <f t="shared" si="19"/>
        <v>323.36772907526722</v>
      </c>
      <c r="S66" s="54">
        <f t="shared" si="20"/>
        <v>404.61090020020197</v>
      </c>
      <c r="T66" s="54">
        <f t="shared" si="21"/>
        <v>266.67891811600248</v>
      </c>
      <c r="U66" s="52">
        <f t="shared" si="24"/>
        <v>223.73402214522636</v>
      </c>
      <c r="V66" s="52">
        <f t="shared" si="23"/>
        <v>333.58577060591551</v>
      </c>
    </row>
    <row r="67" spans="1:22" x14ac:dyDescent="0.3">
      <c r="A67" s="45">
        <f t="shared" si="2"/>
        <v>44388</v>
      </c>
      <c r="B67" s="53">
        <v>544.81837079140792</v>
      </c>
      <c r="C67" s="54">
        <v>405.64786465476072</v>
      </c>
      <c r="D67" s="54">
        <v>297.02050440906118</v>
      </c>
      <c r="E67" s="54">
        <v>373.92152445112691</v>
      </c>
      <c r="F67" s="54">
        <v>357.1104501477451</v>
      </c>
      <c r="G67" s="54">
        <v>320.75721546663209</v>
      </c>
      <c r="H67" s="54">
        <v>451.10351888246686</v>
      </c>
      <c r="I67" s="54">
        <v>282.88193181665144</v>
      </c>
      <c r="J67" s="55">
        <v>266.5715682690589</v>
      </c>
      <c r="K67" s="55">
        <v>350.87273867445697</v>
      </c>
      <c r="L67" s="54"/>
      <c r="M67" s="53">
        <f t="shared" si="14"/>
        <v>439.11182690037958</v>
      </c>
      <c r="N67" s="54">
        <f t="shared" si="15"/>
        <v>405.67786279888003</v>
      </c>
      <c r="O67" s="54">
        <f t="shared" si="16"/>
        <v>326.63995761176233</v>
      </c>
      <c r="P67" s="54">
        <f t="shared" si="17"/>
        <v>430.30116556937276</v>
      </c>
      <c r="Q67" s="54">
        <f t="shared" si="18"/>
        <v>312.56731707586391</v>
      </c>
      <c r="R67" s="54">
        <f t="shared" si="19"/>
        <v>345.6096062922735</v>
      </c>
      <c r="S67" s="54">
        <f t="shared" si="20"/>
        <v>421.97510983652705</v>
      </c>
      <c r="T67" s="54">
        <f t="shared" si="21"/>
        <v>290.36152126900424</v>
      </c>
      <c r="U67" s="52">
        <f t="shared" si="24"/>
        <v>234.78948059836608</v>
      </c>
      <c r="V67" s="52">
        <f t="shared" si="23"/>
        <v>350.87273867445697</v>
      </c>
    </row>
    <row r="68" spans="1:22" x14ac:dyDescent="0.3">
      <c r="A68" s="45">
        <f t="shared" si="2"/>
        <v>44395</v>
      </c>
      <c r="B68" s="53">
        <v>555.39141233606131</v>
      </c>
      <c r="C68" s="54">
        <v>419.76106501898613</v>
      </c>
      <c r="D68" s="54">
        <v>314.93878984871526</v>
      </c>
      <c r="E68" s="54">
        <v>384.52243031467191</v>
      </c>
      <c r="F68" s="54">
        <v>385.16141163288944</v>
      </c>
      <c r="G68" s="54">
        <v>343.19052607831452</v>
      </c>
      <c r="H68" s="54">
        <v>467.62734130658839</v>
      </c>
      <c r="I68" s="54">
        <v>307.30067380380524</v>
      </c>
      <c r="J68" s="55">
        <v>281.77023505668149</v>
      </c>
      <c r="K68" s="55">
        <v>367.84589003963129</v>
      </c>
      <c r="L68" s="54"/>
      <c r="M68" s="53">
        <f t="shared" si="14"/>
        <v>447.63346977710978</v>
      </c>
      <c r="N68" s="54">
        <f t="shared" si="15"/>
        <v>419.79210685112997</v>
      </c>
      <c r="O68" s="54">
        <f t="shared" si="16"/>
        <v>346.34508877140598</v>
      </c>
      <c r="P68" s="54">
        <f t="shared" si="17"/>
        <v>442.50046903517477</v>
      </c>
      <c r="Q68" s="54">
        <f t="shared" si="18"/>
        <v>337.11942348771072</v>
      </c>
      <c r="R68" s="54">
        <f t="shared" si="19"/>
        <v>369.78105832666239</v>
      </c>
      <c r="S68" s="54">
        <f t="shared" si="20"/>
        <v>437.43196506038231</v>
      </c>
      <c r="T68" s="54">
        <f t="shared" si="21"/>
        <v>315.42591129678732</v>
      </c>
      <c r="U68" s="52">
        <f t="shared" si="24"/>
        <v>248.1760810675195</v>
      </c>
      <c r="V68" s="52">
        <f t="shared" si="23"/>
        <v>367.84589003963129</v>
      </c>
    </row>
    <row r="69" spans="1:22" x14ac:dyDescent="0.3">
      <c r="A69" s="45">
        <f t="shared" si="2"/>
        <v>44402</v>
      </c>
      <c r="B69" s="53">
        <v>563.01254764950363</v>
      </c>
      <c r="C69" s="54">
        <v>435.40251529798968</v>
      </c>
      <c r="D69" s="54">
        <v>328.67606966904793</v>
      </c>
      <c r="E69" s="54">
        <v>396.4634881746735</v>
      </c>
      <c r="F69" s="54">
        <v>408.74236507830381</v>
      </c>
      <c r="G69" s="54">
        <v>362.54252928968702</v>
      </c>
      <c r="H69" s="54">
        <v>482.63774869341387</v>
      </c>
      <c r="I69" s="54">
        <v>324.06678275336276</v>
      </c>
      <c r="J69" s="55">
        <v>299.52531497197964</v>
      </c>
      <c r="K69" s="55">
        <v>382.79202728724442</v>
      </c>
      <c r="L69" s="54"/>
      <c r="M69" s="53">
        <f t="shared" si="14"/>
        <v>453.7759400570298</v>
      </c>
      <c r="N69" s="54">
        <f t="shared" si="15"/>
        <v>435.43471383406467</v>
      </c>
      <c r="O69" s="54">
        <f t="shared" si="16"/>
        <v>361.45227642884333</v>
      </c>
      <c r="P69" s="54">
        <f t="shared" si="17"/>
        <v>456.24199173257057</v>
      </c>
      <c r="Q69" s="54">
        <f t="shared" si="18"/>
        <v>357.75907530824583</v>
      </c>
      <c r="R69" s="54">
        <f t="shared" si="19"/>
        <v>390.63246209358726</v>
      </c>
      <c r="S69" s="54">
        <f t="shared" si="20"/>
        <v>451.473128652806</v>
      </c>
      <c r="T69" s="54">
        <f t="shared" si="21"/>
        <v>332.63532749771565</v>
      </c>
      <c r="U69" s="52">
        <f t="shared" si="24"/>
        <v>263.81430542266804</v>
      </c>
      <c r="V69" s="52">
        <f t="shared" si="23"/>
        <v>382.79202728724442</v>
      </c>
    </row>
    <row r="70" spans="1:22" x14ac:dyDescent="0.3">
      <c r="A70" s="45">
        <f t="shared" ref="A70:A92" si="25">A69+7</f>
        <v>44409</v>
      </c>
      <c r="B70" s="53">
        <v>572.13001159679823</v>
      </c>
      <c r="C70" s="54">
        <v>446.52654049003229</v>
      </c>
      <c r="D70" s="54">
        <v>336.86657322236107</v>
      </c>
      <c r="E70" s="54">
        <v>406.71029676367903</v>
      </c>
      <c r="F70" s="54">
        <v>423.33102160047918</v>
      </c>
      <c r="G70" s="54">
        <v>376.50154155915789</v>
      </c>
      <c r="H70" s="54">
        <v>494.1657376299695</v>
      </c>
      <c r="I70" s="54">
        <v>337.18480427241815</v>
      </c>
      <c r="J70" s="55">
        <v>317.33458970129868</v>
      </c>
      <c r="K70" s="55">
        <v>394.26534543270577</v>
      </c>
      <c r="L70" s="54"/>
      <c r="M70" s="53">
        <f t="shared" si="14"/>
        <v>461.12441886250622</v>
      </c>
      <c r="N70" s="54">
        <f t="shared" si="15"/>
        <v>446.55956166105739</v>
      </c>
      <c r="O70" s="54">
        <f t="shared" si="16"/>
        <v>370.45955267327616</v>
      </c>
      <c r="P70" s="54">
        <f t="shared" si="17"/>
        <v>468.03380737005642</v>
      </c>
      <c r="Q70" s="54">
        <f t="shared" si="18"/>
        <v>370.52805820132863</v>
      </c>
      <c r="R70" s="54">
        <f t="shared" si="19"/>
        <v>405.67302393305334</v>
      </c>
      <c r="S70" s="54">
        <f t="shared" si="20"/>
        <v>462.25673860944829</v>
      </c>
      <c r="T70" s="54">
        <f t="shared" si="21"/>
        <v>346.10019837105659</v>
      </c>
      <c r="U70" s="52">
        <f t="shared" si="24"/>
        <v>279.50026319634168</v>
      </c>
      <c r="V70" s="52">
        <f t="shared" si="23"/>
        <v>394.26534543270577</v>
      </c>
    </row>
    <row r="71" spans="1:22" x14ac:dyDescent="0.3">
      <c r="A71" s="45">
        <f t="shared" si="25"/>
        <v>44416</v>
      </c>
      <c r="B71" s="53">
        <v>580.28403756894477</v>
      </c>
      <c r="C71" s="54">
        <v>455.08395342970402</v>
      </c>
      <c r="D71" s="54">
        <v>342.25154843252164</v>
      </c>
      <c r="E71" s="54">
        <v>416.39579013520802</v>
      </c>
      <c r="F71" s="54">
        <v>430.1206356863724</v>
      </c>
      <c r="G71" s="54">
        <v>386.25249737259543</v>
      </c>
      <c r="H71" s="54">
        <v>504.86050062118198</v>
      </c>
      <c r="I71" s="54">
        <v>345.79558977564528</v>
      </c>
      <c r="J71" s="55">
        <v>332.69253017553694</v>
      </c>
      <c r="K71" s="55">
        <v>402.93677026797684</v>
      </c>
      <c r="L71" s="54"/>
      <c r="M71" s="53">
        <f t="shared" si="14"/>
        <v>467.69638749128302</v>
      </c>
      <c r="N71" s="54">
        <f t="shared" si="15"/>
        <v>455.11760743163745</v>
      </c>
      <c r="O71" s="54">
        <f t="shared" si="16"/>
        <v>376.38152791834136</v>
      </c>
      <c r="P71" s="54">
        <f t="shared" si="17"/>
        <v>479.17967305136756</v>
      </c>
      <c r="Q71" s="54">
        <f t="shared" si="18"/>
        <v>376.47078952697348</v>
      </c>
      <c r="R71" s="54">
        <f t="shared" si="19"/>
        <v>416.17948750473903</v>
      </c>
      <c r="S71" s="54">
        <f t="shared" si="20"/>
        <v>472.26092522956714</v>
      </c>
      <c r="T71" s="54">
        <f t="shared" si="21"/>
        <v>354.93865886226479</v>
      </c>
      <c r="U71" s="52">
        <f t="shared" si="24"/>
        <v>293.02714789158983</v>
      </c>
      <c r="V71" s="52">
        <f t="shared" ref="V71:V76" si="26">K71*V$2</f>
        <v>402.93677026797684</v>
      </c>
    </row>
    <row r="72" spans="1:22" x14ac:dyDescent="0.3">
      <c r="A72" s="45">
        <f t="shared" si="25"/>
        <v>44423</v>
      </c>
      <c r="B72" s="53">
        <v>592.0566870177355</v>
      </c>
      <c r="C72" s="54">
        <v>466.55585405713231</v>
      </c>
      <c r="D72" s="54">
        <v>345.83860570773385</v>
      </c>
      <c r="E72" s="54">
        <v>428.28703527453973</v>
      </c>
      <c r="F72" s="54">
        <v>436.97103719714278</v>
      </c>
      <c r="G72" s="54">
        <v>395.21250215030386</v>
      </c>
      <c r="H72" s="54">
        <v>521.94019777860046</v>
      </c>
      <c r="I72" s="54">
        <v>354.74746975074481</v>
      </c>
      <c r="J72" s="55">
        <v>347.33738277613332</v>
      </c>
      <c r="K72" s="55">
        <v>412.11003414048628</v>
      </c>
      <c r="L72" s="54"/>
      <c r="M72" s="53">
        <f t="shared" ref="M72" si="27">B72*M$2</f>
        <v>477.18488840105772</v>
      </c>
      <c r="N72" s="54">
        <f t="shared" ref="N72" si="28">C72*N$2</f>
        <v>466.59035641981978</v>
      </c>
      <c r="O72" s="54">
        <f t="shared" ref="O72" si="29">D72*O$2</f>
        <v>380.32629341073522</v>
      </c>
      <c r="P72" s="54">
        <f t="shared" ref="P72" si="30">E72*P$2</f>
        <v>492.86387229888737</v>
      </c>
      <c r="Q72" s="54">
        <f t="shared" ref="Q72" si="31">F72*Q$2</f>
        <v>382.46672613489989</v>
      </c>
      <c r="R72" s="54">
        <f t="shared" ref="R72" si="32">G72*R$2</f>
        <v>425.83371685417308</v>
      </c>
      <c r="S72" s="54">
        <f t="shared" ref="S72" si="33">H72*S$2</f>
        <v>488.2377615482705</v>
      </c>
      <c r="T72" s="54">
        <f t="shared" ref="T72" si="34">I72*T$2</f>
        <v>364.12723259369756</v>
      </c>
      <c r="U72" s="52">
        <f t="shared" ref="U72" si="35">J72*U$2</f>
        <v>305.9259628622213</v>
      </c>
      <c r="V72" s="52">
        <f t="shared" si="26"/>
        <v>412.11003414048628</v>
      </c>
    </row>
    <row r="73" spans="1:22" x14ac:dyDescent="0.3">
      <c r="A73" s="45">
        <f t="shared" si="25"/>
        <v>44430</v>
      </c>
      <c r="B73" s="53">
        <v>605.23242734076337</v>
      </c>
      <c r="C73" s="54">
        <v>476.51914749844235</v>
      </c>
      <c r="D73" s="54">
        <v>348.18296587860397</v>
      </c>
      <c r="E73" s="54">
        <v>439.03679390259873</v>
      </c>
      <c r="F73" s="54">
        <v>441.67591771645766</v>
      </c>
      <c r="G73" s="54">
        <v>405.62890343274978</v>
      </c>
      <c r="H73" s="54">
        <v>535.81559452230147</v>
      </c>
      <c r="I73" s="54">
        <v>361.07696492457535</v>
      </c>
      <c r="J73" s="55">
        <v>359.04696159133186</v>
      </c>
      <c r="K73" s="55">
        <v>420.13554702881254</v>
      </c>
      <c r="L73" s="54"/>
      <c r="M73" s="53">
        <f t="shared" ref="M73" si="36">B73*M$2</f>
        <v>487.80425021810788</v>
      </c>
      <c r="N73" s="54">
        <f t="shared" ref="N73" si="37">C73*N$2</f>
        <v>476.55438665858054</v>
      </c>
      <c r="O73" s="54">
        <f t="shared" ref="O73" si="38">D73*O$2</f>
        <v>382.9044376649955</v>
      </c>
      <c r="P73" s="54">
        <f t="shared" ref="P73" si="39">E73*P$2</f>
        <v>505.23447245097304</v>
      </c>
      <c r="Q73" s="54">
        <f t="shared" ref="Q73" si="40">F73*Q$2</f>
        <v>386.58475707036069</v>
      </c>
      <c r="R73" s="54">
        <f t="shared" ref="R73" si="41">G73*R$2</f>
        <v>437.05718486243359</v>
      </c>
      <c r="S73" s="54">
        <f t="shared" ref="S73" si="42">H73*S$2</f>
        <v>501.21720378240241</v>
      </c>
      <c r="T73" s="54">
        <f t="shared" ref="T73" si="43">I73*T$2</f>
        <v>370.62408389747554</v>
      </c>
      <c r="U73" s="52">
        <f t="shared" ref="U73" si="44">J73*U$2</f>
        <v>316.23946308243671</v>
      </c>
      <c r="V73" s="52">
        <f t="shared" si="26"/>
        <v>420.13554702881254</v>
      </c>
    </row>
    <row r="74" spans="1:22" x14ac:dyDescent="0.3">
      <c r="A74" s="45">
        <f t="shared" si="25"/>
        <v>44437</v>
      </c>
      <c r="B74" s="53">
        <v>618.24853078180706</v>
      </c>
      <c r="C74" s="54">
        <v>486.64739049212722</v>
      </c>
      <c r="D74" s="54">
        <v>350.35120600156768</v>
      </c>
      <c r="E74" s="54">
        <v>450.13270605987049</v>
      </c>
      <c r="F74" s="54">
        <v>446.41719631707355</v>
      </c>
      <c r="G74" s="54">
        <v>411.87319517329666</v>
      </c>
      <c r="H74" s="54">
        <v>551.13955113660461</v>
      </c>
      <c r="I74" s="54">
        <v>367.86752218173143</v>
      </c>
      <c r="J74" s="55">
        <v>369.85040225564268</v>
      </c>
      <c r="K74" s="55">
        <v>427.79042330983134</v>
      </c>
      <c r="L74" s="54"/>
      <c r="M74" s="53">
        <f t="shared" ref="M74" si="45">B74*M$2</f>
        <v>498.29494815991666</v>
      </c>
      <c r="N74" s="54">
        <f t="shared" ref="N74" si="46">C74*N$2</f>
        <v>486.6833786479325</v>
      </c>
      <c r="O74" s="54">
        <f t="shared" ref="O74" si="47">D74*O$2</f>
        <v>385.28889884307495</v>
      </c>
      <c r="P74" s="54">
        <f t="shared" ref="P74" si="48">E74*P$2</f>
        <v>518.0034189333611</v>
      </c>
      <c r="Q74" s="54">
        <f t="shared" ref="Q74" si="49">F74*Q$2</f>
        <v>390.73464607834291</v>
      </c>
      <c r="R74" s="54">
        <f t="shared" ref="R74" si="50">G74*R$2</f>
        <v>443.78528669760186</v>
      </c>
      <c r="S74" s="54">
        <f t="shared" ref="S74" si="51">H74*S$2</f>
        <v>515.55167027353059</v>
      </c>
      <c r="T74" s="54">
        <f t="shared" ref="T74" si="52">I74*T$2</f>
        <v>377.59418807765371</v>
      </c>
      <c r="U74" s="52">
        <f t="shared" ref="U74" si="53">J74*U$2</f>
        <v>325.75485978704177</v>
      </c>
      <c r="V74" s="52">
        <f t="shared" si="26"/>
        <v>427.79042330983134</v>
      </c>
    </row>
    <row r="75" spans="1:22" x14ac:dyDescent="0.3">
      <c r="A75" s="45">
        <f t="shared" si="25"/>
        <v>44444</v>
      </c>
      <c r="B75" s="53">
        <v>629.90938521085218</v>
      </c>
      <c r="C75" s="54">
        <v>492.86406347944472</v>
      </c>
      <c r="D75" s="54">
        <v>351.3386072450914</v>
      </c>
      <c r="E75" s="54">
        <v>458.01354567485691</v>
      </c>
      <c r="F75" s="54">
        <v>448.75550132161612</v>
      </c>
      <c r="G75" s="54">
        <v>416.92867215189841</v>
      </c>
      <c r="H75" s="54">
        <v>563.52788751658363</v>
      </c>
      <c r="I75" s="54">
        <v>371.20457071644358</v>
      </c>
      <c r="J75" s="55">
        <v>377.23692297082596</v>
      </c>
      <c r="K75" s="55">
        <v>433.14489277663182</v>
      </c>
      <c r="L75" s="54"/>
      <c r="M75" s="53">
        <f t="shared" ref="M75" si="54">B75*M$2</f>
        <v>507.6933447009867</v>
      </c>
      <c r="N75" s="54">
        <f t="shared" ref="N75" si="55">C75*N$2</f>
        <v>492.90051136564296</v>
      </c>
      <c r="O75" s="54">
        <f t="shared" ref="O75" si="56">D75*O$2</f>
        <v>386.3747656285081</v>
      </c>
      <c r="P75" s="54">
        <f t="shared" ref="P75" si="57">E75*P$2</f>
        <v>527.0725263536192</v>
      </c>
      <c r="Q75" s="54">
        <f t="shared" ref="Q75" si="58">F75*Q$2</f>
        <v>392.7812894108821</v>
      </c>
      <c r="R75" s="54">
        <f t="shared" ref="R75" si="59">G75*R$2</f>
        <v>449.23246395175147</v>
      </c>
      <c r="S75" s="54">
        <f t="shared" ref="S75" si="60">H75*S$2</f>
        <v>527.14007379027532</v>
      </c>
      <c r="T75" s="54">
        <f t="shared" ref="T75" si="61">I75*T$2</f>
        <v>381.01947043084249</v>
      </c>
      <c r="U75" s="52">
        <f t="shared" ref="U75" si="62">J75*U$2</f>
        <v>332.26072000840071</v>
      </c>
      <c r="V75" s="52">
        <f t="shared" si="26"/>
        <v>433.14489277663182</v>
      </c>
    </row>
    <row r="76" spans="1:22" x14ac:dyDescent="0.3">
      <c r="A76" s="45">
        <f t="shared" si="25"/>
        <v>44451</v>
      </c>
      <c r="B76" s="53">
        <v>636.5931162840244</v>
      </c>
      <c r="C76" s="54">
        <v>497.49143644674319</v>
      </c>
      <c r="D76" s="54">
        <v>352.40790500738939</v>
      </c>
      <c r="E76" s="54">
        <v>462.61445786145708</v>
      </c>
      <c r="F76" s="54">
        <v>452.35698067491495</v>
      </c>
      <c r="G76" s="54">
        <v>420.33067981016524</v>
      </c>
      <c r="H76" s="54">
        <v>573.70593036466698</v>
      </c>
      <c r="I76" s="54">
        <v>372.90692533807453</v>
      </c>
      <c r="J76" s="55">
        <v>380.7937499691738</v>
      </c>
      <c r="K76" s="55">
        <v>436.64528247800013</v>
      </c>
      <c r="L76" s="54"/>
      <c r="M76" s="53">
        <f t="shared" ref="M76" si="63">B76*M$2</f>
        <v>513.08028743162231</v>
      </c>
      <c r="N76" s="54">
        <f t="shared" ref="N76" si="64">C76*N$2</f>
        <v>497.52822653269953</v>
      </c>
      <c r="O76" s="54">
        <f t="shared" ref="O76" si="65">D76*O$2</f>
        <v>387.55069581031916</v>
      </c>
      <c r="P76" s="54">
        <f t="shared" ref="P76" si="66">E76*P$2</f>
        <v>532.36716104864638</v>
      </c>
      <c r="Q76" s="54">
        <f t="shared" ref="Q76" si="67">F76*Q$2</f>
        <v>395.93354871468853</v>
      </c>
      <c r="R76" s="54">
        <f t="shared" ref="R76" si="68">G76*R$2</f>
        <v>452.89806045490855</v>
      </c>
      <c r="S76" s="54">
        <f t="shared" ref="S76" si="69">H76*S$2</f>
        <v>536.66090563698913</v>
      </c>
      <c r="T76" s="54">
        <f t="shared" ref="T76" si="70">I76*T$2</f>
        <v>382.76683645914176</v>
      </c>
      <c r="U76" s="52">
        <f t="shared" ref="U76" si="71">J76*U$2</f>
        <v>335.39348307440571</v>
      </c>
      <c r="V76" s="52">
        <f t="shared" si="26"/>
        <v>436.64528247800013</v>
      </c>
    </row>
    <row r="77" spans="1:22" x14ac:dyDescent="0.3">
      <c r="A77" s="45">
        <f t="shared" si="25"/>
        <v>44458</v>
      </c>
      <c r="B77" s="53">
        <v>642.98013079955763</v>
      </c>
      <c r="C77" s="54">
        <v>501.20922499599675</v>
      </c>
      <c r="D77" s="54">
        <v>353.23019161192792</v>
      </c>
      <c r="E77" s="54">
        <v>467.38570436549185</v>
      </c>
      <c r="F77" s="54">
        <v>455.46719862829303</v>
      </c>
      <c r="G77" s="54">
        <v>424.11188819084157</v>
      </c>
      <c r="H77" s="54">
        <v>587.06169020116943</v>
      </c>
      <c r="I77" s="54">
        <v>374.21014906968315</v>
      </c>
      <c r="J77" s="55">
        <v>382.21664460580422</v>
      </c>
      <c r="K77" s="55">
        <v>439.80066217445125</v>
      </c>
      <c r="L77" s="54"/>
      <c r="M77" s="53">
        <f t="shared" ref="M77" si="72">B77*M$2</f>
        <v>518.22808303234888</v>
      </c>
      <c r="N77" s="54">
        <f t="shared" ref="N77" si="73">C77*N$2</f>
        <v>501.24629001685707</v>
      </c>
      <c r="O77" s="54">
        <f t="shared" ref="O77" si="74">D77*O$2</f>
        <v>388.45498240893488</v>
      </c>
      <c r="P77" s="54">
        <f t="shared" ref="P77" si="75">E77*P$2</f>
        <v>537.8578129572752</v>
      </c>
      <c r="Q77" s="54">
        <f t="shared" ref="Q77" si="76">F77*Q$2</f>
        <v>398.65582268008598</v>
      </c>
      <c r="R77" s="54">
        <f t="shared" ref="R77" si="77">G77*R$2</f>
        <v>456.97223829640603</v>
      </c>
      <c r="S77" s="54">
        <f t="shared" ref="S77" si="78">H77*S$2</f>
        <v>549.15426467333657</v>
      </c>
      <c r="T77" s="54">
        <f t="shared" ref="T77" si="79">I77*T$2</f>
        <v>384.10451830694888</v>
      </c>
      <c r="U77" s="52">
        <f t="shared" ref="U77" si="80">J77*U$2</f>
        <v>336.64673260454111</v>
      </c>
      <c r="V77" s="52">
        <f t="shared" ref="V77" si="81">K77*V$2</f>
        <v>439.80066217445125</v>
      </c>
    </row>
    <row r="78" spans="1:22" x14ac:dyDescent="0.3">
      <c r="A78" s="45">
        <f t="shared" si="25"/>
        <v>44465</v>
      </c>
      <c r="B78" s="56"/>
      <c r="C78" s="10"/>
      <c r="D78" s="10"/>
      <c r="E78" s="10"/>
      <c r="F78" s="10"/>
      <c r="G78" s="10"/>
      <c r="H78" s="10"/>
      <c r="I78" s="10"/>
      <c r="J78" s="57"/>
      <c r="K78" s="57"/>
      <c r="L78" s="10"/>
      <c r="M78" s="56"/>
      <c r="N78" s="10"/>
      <c r="O78" s="10"/>
      <c r="P78" s="10"/>
      <c r="Q78" s="10"/>
      <c r="R78" s="10"/>
      <c r="S78" s="10"/>
      <c r="T78" s="10"/>
      <c r="U78" s="57"/>
      <c r="V78" s="57"/>
    </row>
    <row r="79" spans="1:22" x14ac:dyDescent="0.3">
      <c r="A79" s="45">
        <f t="shared" si="25"/>
        <v>44472</v>
      </c>
      <c r="B79" s="56"/>
      <c r="C79" s="10"/>
      <c r="D79" s="10"/>
      <c r="E79" s="10"/>
      <c r="F79" s="10"/>
      <c r="G79" s="10"/>
      <c r="H79" s="10"/>
      <c r="I79" s="10"/>
      <c r="J79" s="57"/>
      <c r="K79" s="57"/>
      <c r="L79" s="10"/>
      <c r="M79" s="56"/>
      <c r="N79" s="10"/>
      <c r="O79" s="10"/>
      <c r="P79" s="10"/>
      <c r="Q79" s="10"/>
      <c r="R79" s="10"/>
      <c r="S79" s="10"/>
      <c r="T79" s="10"/>
      <c r="U79" s="57"/>
      <c r="V79" s="57"/>
    </row>
    <row r="80" spans="1:22" x14ac:dyDescent="0.3">
      <c r="A80" s="45">
        <f t="shared" si="25"/>
        <v>44479</v>
      </c>
      <c r="B80" s="56"/>
      <c r="C80" s="10"/>
      <c r="D80" s="10"/>
      <c r="E80" s="10"/>
      <c r="F80" s="10"/>
      <c r="G80" s="10"/>
      <c r="H80" s="10"/>
      <c r="I80" s="10"/>
      <c r="J80" s="57"/>
      <c r="K80" s="57"/>
      <c r="L80" s="10"/>
      <c r="M80" s="56"/>
      <c r="N80" s="10"/>
      <c r="O80" s="10"/>
      <c r="P80" s="10"/>
      <c r="Q80" s="10"/>
      <c r="R80" s="10"/>
      <c r="S80" s="10"/>
      <c r="T80" s="10"/>
      <c r="U80" s="57"/>
      <c r="V80" s="57"/>
    </row>
    <row r="81" spans="1:22" x14ac:dyDescent="0.3">
      <c r="A81" s="45">
        <f t="shared" si="25"/>
        <v>44486</v>
      </c>
      <c r="B81" s="56"/>
      <c r="C81" s="10"/>
      <c r="D81" s="10"/>
      <c r="E81" s="10"/>
      <c r="F81" s="10"/>
      <c r="G81" s="10"/>
      <c r="H81" s="10"/>
      <c r="I81" s="10"/>
      <c r="J81" s="57"/>
      <c r="K81" s="57"/>
      <c r="L81" s="10"/>
      <c r="M81" s="56"/>
      <c r="N81" s="10"/>
      <c r="O81" s="10"/>
      <c r="P81" s="10"/>
      <c r="Q81" s="10"/>
      <c r="R81" s="10"/>
      <c r="S81" s="10"/>
      <c r="T81" s="10"/>
      <c r="U81" s="57"/>
      <c r="V81" s="57"/>
    </row>
    <row r="82" spans="1:22" x14ac:dyDescent="0.3">
      <c r="A82" s="45">
        <f t="shared" si="25"/>
        <v>44493</v>
      </c>
      <c r="B82" s="56"/>
      <c r="C82" s="10"/>
      <c r="D82" s="10"/>
      <c r="E82" s="10"/>
      <c r="F82" s="10"/>
      <c r="G82" s="10"/>
      <c r="H82" s="10"/>
      <c r="I82" s="10"/>
      <c r="J82" s="57"/>
      <c r="K82" s="57"/>
      <c r="L82" s="10"/>
      <c r="M82" s="56"/>
      <c r="N82" s="10"/>
      <c r="O82" s="10"/>
      <c r="P82" s="10"/>
      <c r="Q82" s="10"/>
      <c r="R82" s="10"/>
      <c r="S82" s="10"/>
      <c r="T82" s="10"/>
      <c r="U82" s="57"/>
      <c r="V82" s="57"/>
    </row>
    <row r="83" spans="1:22" x14ac:dyDescent="0.3">
      <c r="A83" s="45">
        <f t="shared" si="25"/>
        <v>44500</v>
      </c>
      <c r="B83" s="56"/>
      <c r="C83" s="10"/>
      <c r="D83" s="10"/>
      <c r="E83" s="10"/>
      <c r="F83" s="10"/>
      <c r="G83" s="10"/>
      <c r="H83" s="10"/>
      <c r="I83" s="10"/>
      <c r="J83" s="57"/>
      <c r="K83" s="57"/>
      <c r="L83" s="10"/>
      <c r="M83" s="56"/>
      <c r="N83" s="10"/>
      <c r="O83" s="10"/>
      <c r="P83" s="10"/>
      <c r="Q83" s="10"/>
      <c r="R83" s="10"/>
      <c r="S83" s="10"/>
      <c r="T83" s="10"/>
      <c r="U83" s="57"/>
      <c r="V83" s="57"/>
    </row>
    <row r="84" spans="1:22" x14ac:dyDescent="0.3">
      <c r="A84" s="45">
        <f t="shared" si="25"/>
        <v>44507</v>
      </c>
      <c r="B84" s="56"/>
      <c r="C84" s="10"/>
      <c r="D84" s="10"/>
      <c r="E84" s="10"/>
      <c r="F84" s="10"/>
      <c r="G84" s="10"/>
      <c r="H84" s="10"/>
      <c r="I84" s="10"/>
      <c r="J84" s="57"/>
      <c r="K84" s="57"/>
      <c r="L84" s="10"/>
      <c r="M84" s="56"/>
      <c r="N84" s="10"/>
      <c r="O84" s="10"/>
      <c r="P84" s="10"/>
      <c r="Q84" s="10"/>
      <c r="R84" s="10"/>
      <c r="S84" s="10"/>
      <c r="T84" s="10"/>
      <c r="U84" s="57"/>
      <c r="V84" s="57"/>
    </row>
    <row r="85" spans="1:22" x14ac:dyDescent="0.3">
      <c r="A85" s="45">
        <f t="shared" si="25"/>
        <v>44514</v>
      </c>
      <c r="B85" s="56"/>
      <c r="C85" s="10"/>
      <c r="D85" s="10"/>
      <c r="E85" s="10"/>
      <c r="F85" s="10"/>
      <c r="G85" s="10"/>
      <c r="H85" s="10"/>
      <c r="I85" s="10"/>
      <c r="J85" s="57"/>
      <c r="K85" s="57"/>
      <c r="L85" s="10"/>
      <c r="M85" s="56"/>
      <c r="N85" s="10"/>
      <c r="O85" s="10"/>
      <c r="P85" s="10"/>
      <c r="Q85" s="10"/>
      <c r="R85" s="10"/>
      <c r="S85" s="10"/>
      <c r="T85" s="10"/>
      <c r="U85" s="57"/>
      <c r="V85" s="57"/>
    </row>
    <row r="86" spans="1:22" x14ac:dyDescent="0.3">
      <c r="A86" s="45">
        <f t="shared" si="25"/>
        <v>44521</v>
      </c>
      <c r="B86" s="56"/>
      <c r="C86" s="10"/>
      <c r="D86" s="10"/>
      <c r="E86" s="10"/>
      <c r="F86" s="10"/>
      <c r="G86" s="10"/>
      <c r="H86" s="10"/>
      <c r="I86" s="10"/>
      <c r="J86" s="57"/>
      <c r="K86" s="57"/>
      <c r="L86" s="10"/>
      <c r="M86" s="56"/>
      <c r="N86" s="10"/>
      <c r="O86" s="10"/>
      <c r="P86" s="10"/>
      <c r="Q86" s="10"/>
      <c r="R86" s="10"/>
      <c r="S86" s="10"/>
      <c r="T86" s="10"/>
      <c r="U86" s="57"/>
      <c r="V86" s="57"/>
    </row>
    <row r="87" spans="1:22" x14ac:dyDescent="0.3">
      <c r="A87" s="45">
        <f t="shared" si="25"/>
        <v>44528</v>
      </c>
      <c r="B87" s="56"/>
      <c r="C87" s="10"/>
      <c r="D87" s="10"/>
      <c r="E87" s="10"/>
      <c r="F87" s="10"/>
      <c r="G87" s="10"/>
      <c r="H87" s="10"/>
      <c r="I87" s="10"/>
      <c r="J87" s="57"/>
      <c r="K87" s="57"/>
      <c r="L87" s="10"/>
      <c r="M87" s="56"/>
      <c r="N87" s="10"/>
      <c r="O87" s="10"/>
      <c r="P87" s="10"/>
      <c r="Q87" s="10"/>
      <c r="R87" s="10"/>
      <c r="S87" s="10"/>
      <c r="T87" s="10"/>
      <c r="U87" s="57"/>
      <c r="V87" s="57"/>
    </row>
    <row r="88" spans="1:22" x14ac:dyDescent="0.3">
      <c r="A88" s="45">
        <f t="shared" si="25"/>
        <v>44535</v>
      </c>
      <c r="B88" s="56"/>
      <c r="C88" s="10"/>
      <c r="D88" s="10"/>
      <c r="E88" s="10"/>
      <c r="F88" s="10"/>
      <c r="G88" s="10"/>
      <c r="H88" s="10"/>
      <c r="I88" s="10"/>
      <c r="J88" s="57"/>
      <c r="K88" s="57"/>
      <c r="L88" s="10"/>
      <c r="M88" s="56"/>
      <c r="N88" s="10"/>
      <c r="O88" s="10"/>
      <c r="P88" s="10"/>
      <c r="Q88" s="10"/>
      <c r="R88" s="10"/>
      <c r="S88" s="10"/>
      <c r="T88" s="10"/>
      <c r="U88" s="57"/>
      <c r="V88" s="57"/>
    </row>
    <row r="89" spans="1:22" x14ac:dyDescent="0.3">
      <c r="A89" s="45">
        <f t="shared" si="25"/>
        <v>44542</v>
      </c>
      <c r="B89" s="56"/>
      <c r="C89" s="10"/>
      <c r="D89" s="10"/>
      <c r="E89" s="10"/>
      <c r="F89" s="10"/>
      <c r="G89" s="10"/>
      <c r="H89" s="10"/>
      <c r="I89" s="10"/>
      <c r="J89" s="57"/>
      <c r="K89" s="57"/>
      <c r="L89" s="10"/>
      <c r="M89" s="56"/>
      <c r="N89" s="10"/>
      <c r="O89" s="10"/>
      <c r="P89" s="10"/>
      <c r="Q89" s="10"/>
      <c r="R89" s="10"/>
      <c r="S89" s="10"/>
      <c r="T89" s="10"/>
      <c r="U89" s="57"/>
      <c r="V89" s="57"/>
    </row>
    <row r="90" spans="1:22" x14ac:dyDescent="0.3">
      <c r="A90" s="45">
        <f t="shared" si="25"/>
        <v>44549</v>
      </c>
      <c r="B90" s="56"/>
      <c r="C90" s="10"/>
      <c r="D90" s="10"/>
      <c r="E90" s="10"/>
      <c r="F90" s="10"/>
      <c r="G90" s="10"/>
      <c r="H90" s="10"/>
      <c r="I90" s="10"/>
      <c r="J90" s="57"/>
      <c r="K90" s="57"/>
      <c r="L90" s="10"/>
      <c r="M90" s="56"/>
      <c r="N90" s="10"/>
      <c r="O90" s="10"/>
      <c r="P90" s="10"/>
      <c r="Q90" s="10"/>
      <c r="R90" s="10"/>
      <c r="S90" s="10"/>
      <c r="T90" s="10"/>
      <c r="U90" s="57"/>
      <c r="V90" s="57"/>
    </row>
    <row r="91" spans="1:22" x14ac:dyDescent="0.3">
      <c r="A91" s="45">
        <f t="shared" si="25"/>
        <v>44556</v>
      </c>
      <c r="B91" s="56"/>
      <c r="C91" s="10"/>
      <c r="D91" s="10"/>
      <c r="E91" s="10"/>
      <c r="F91" s="10"/>
      <c r="G91" s="10"/>
      <c r="H91" s="10"/>
      <c r="I91" s="10"/>
      <c r="J91" s="57"/>
      <c r="K91" s="57"/>
      <c r="L91" s="10"/>
      <c r="M91" s="56"/>
      <c r="N91" s="10"/>
      <c r="O91" s="10"/>
      <c r="P91" s="10"/>
      <c r="Q91" s="10"/>
      <c r="R91" s="10"/>
      <c r="S91" s="10"/>
      <c r="T91" s="10"/>
      <c r="U91" s="57"/>
      <c r="V91" s="57"/>
    </row>
    <row r="92" spans="1:22" ht="15" thickBot="1" x14ac:dyDescent="0.35">
      <c r="A92" s="46">
        <f t="shared" si="25"/>
        <v>44563</v>
      </c>
      <c r="B92" s="41"/>
      <c r="C92" s="58"/>
      <c r="D92" s="58"/>
      <c r="E92" s="58"/>
      <c r="F92" s="58"/>
      <c r="G92" s="58"/>
      <c r="H92" s="58"/>
      <c r="I92" s="58"/>
      <c r="J92" s="59"/>
      <c r="K92" s="59"/>
      <c r="L92" s="58"/>
      <c r="M92" s="41"/>
      <c r="N92" s="58"/>
      <c r="O92" s="58"/>
      <c r="P92" s="58"/>
      <c r="Q92" s="58"/>
      <c r="R92" s="58"/>
      <c r="S92" s="58"/>
      <c r="T92" s="58"/>
      <c r="U92" s="59"/>
      <c r="V92" s="59"/>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5"/>
  <sheetViews>
    <sheetView workbookViewId="0">
      <selection sqref="A1:K1"/>
    </sheetView>
  </sheetViews>
  <sheetFormatPr defaultRowHeight="14.4" x14ac:dyDescent="0.3"/>
  <cols>
    <col min="1" max="1" width="17.44140625" customWidth="1"/>
    <col min="2" max="2" width="7.77734375" customWidth="1"/>
    <col min="3" max="4" width="8.88671875" customWidth="1"/>
    <col min="5" max="5" width="7.44140625" customWidth="1"/>
    <col min="6" max="6" width="9.21875" customWidth="1"/>
    <col min="7" max="7" width="8.109375" customWidth="1"/>
    <col min="8" max="8" width="7.88671875" customWidth="1"/>
    <col min="9" max="9" width="9.109375" customWidth="1"/>
    <col min="10" max="10" width="7.77734375" customWidth="1"/>
    <col min="11" max="11" width="7.88671875" customWidth="1"/>
    <col min="12" max="12" width="8.88671875" customWidth="1"/>
    <col min="13" max="13" width="23" customWidth="1"/>
    <col min="14" max="14" width="10.44140625" style="78" customWidth="1"/>
    <col min="43" max="43" width="23" customWidth="1"/>
    <col min="44" max="44" width="10.44140625" style="78" customWidth="1"/>
  </cols>
  <sheetData>
    <row r="1" spans="1:68" ht="14.4" customHeight="1" thickBot="1" x14ac:dyDescent="0.35">
      <c r="A1" s="112" t="s">
        <v>18</v>
      </c>
      <c r="B1" s="113"/>
      <c r="C1" s="113"/>
      <c r="D1" s="113"/>
      <c r="E1" s="113"/>
      <c r="F1" s="113"/>
      <c r="G1" s="113"/>
      <c r="H1" s="113"/>
      <c r="I1" s="113"/>
      <c r="J1" s="113"/>
      <c r="K1" s="114"/>
      <c r="M1" s="112" t="s">
        <v>46</v>
      </c>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4"/>
      <c r="AQ1" s="112" t="s">
        <v>46</v>
      </c>
      <c r="AR1" s="113"/>
      <c r="AS1" s="113"/>
      <c r="AT1" s="113"/>
      <c r="AU1" s="113"/>
      <c r="AV1" s="113"/>
      <c r="AW1" s="113"/>
      <c r="AX1" s="113"/>
      <c r="AY1" s="113"/>
      <c r="AZ1" s="113"/>
      <c r="BA1" s="113"/>
      <c r="BB1" s="113"/>
      <c r="BC1" s="113"/>
      <c r="BD1" s="113"/>
      <c r="BE1" s="113"/>
      <c r="BF1" s="113"/>
      <c r="BG1" s="113"/>
      <c r="BH1" s="113"/>
      <c r="BI1" s="113"/>
      <c r="BJ1" s="113"/>
      <c r="BK1" s="113"/>
      <c r="BL1" s="113"/>
      <c r="BM1" s="113"/>
      <c r="BN1" s="113"/>
      <c r="BO1" s="113"/>
      <c r="BP1" s="114"/>
    </row>
    <row r="2" spans="1:68" ht="13.8" customHeight="1" x14ac:dyDescent="0.3">
      <c r="A2" s="115" t="s">
        <v>47</v>
      </c>
      <c r="B2" s="115" t="s">
        <v>48</v>
      </c>
      <c r="C2" s="109" t="s">
        <v>19</v>
      </c>
      <c r="D2" s="110"/>
      <c r="E2" s="111"/>
      <c r="F2" s="109" t="s">
        <v>163</v>
      </c>
      <c r="G2" s="110"/>
      <c r="H2" s="111"/>
      <c r="I2" s="109" t="s">
        <v>21</v>
      </c>
      <c r="J2" s="110"/>
      <c r="K2" s="111"/>
      <c r="M2" s="115" t="s">
        <v>47</v>
      </c>
      <c r="N2" s="115" t="s">
        <v>48</v>
      </c>
      <c r="O2" s="109" t="s">
        <v>49</v>
      </c>
      <c r="P2" s="110"/>
      <c r="Q2" s="111"/>
      <c r="R2" s="109" t="s">
        <v>10</v>
      </c>
      <c r="S2" s="110"/>
      <c r="T2" s="111"/>
      <c r="U2" s="109" t="s">
        <v>11</v>
      </c>
      <c r="V2" s="110"/>
      <c r="W2" s="111"/>
      <c r="X2" s="109" t="s">
        <v>12</v>
      </c>
      <c r="Y2" s="110"/>
      <c r="Z2" s="111"/>
      <c r="AA2" s="109" t="s">
        <v>13</v>
      </c>
      <c r="AB2" s="110"/>
      <c r="AC2" s="111"/>
      <c r="AD2" s="109" t="s">
        <v>14</v>
      </c>
      <c r="AE2" s="110"/>
      <c r="AF2" s="111"/>
      <c r="AG2" s="109" t="s">
        <v>15</v>
      </c>
      <c r="AH2" s="110"/>
      <c r="AI2" s="111"/>
      <c r="AJ2" s="109" t="s">
        <v>16</v>
      </c>
      <c r="AK2" s="110"/>
      <c r="AL2" s="111"/>
      <c r="AM2" s="109" t="s">
        <v>50</v>
      </c>
      <c r="AN2" s="110"/>
      <c r="AO2" s="111"/>
      <c r="AQ2" s="115" t="s">
        <v>47</v>
      </c>
      <c r="AR2" s="115" t="s">
        <v>48</v>
      </c>
      <c r="AS2" s="109" t="s">
        <v>3</v>
      </c>
      <c r="AT2" s="110"/>
      <c r="AU2" s="111"/>
      <c r="AV2" s="109" t="s">
        <v>51</v>
      </c>
      <c r="AW2" s="110"/>
      <c r="AX2" s="111"/>
      <c r="AY2" s="109" t="s">
        <v>5</v>
      </c>
      <c r="AZ2" s="110"/>
      <c r="BA2" s="111"/>
      <c r="BB2" s="109" t="s">
        <v>52</v>
      </c>
      <c r="BC2" s="110"/>
      <c r="BD2" s="111"/>
      <c r="BE2" s="109" t="s">
        <v>7</v>
      </c>
      <c r="BF2" s="110"/>
      <c r="BG2" s="111"/>
      <c r="BH2" s="109" t="s">
        <v>0</v>
      </c>
      <c r="BI2" s="110"/>
      <c r="BJ2" s="111"/>
      <c r="BK2" s="109" t="s">
        <v>1</v>
      </c>
      <c r="BL2" s="110"/>
      <c r="BM2" s="111"/>
      <c r="BN2" s="109" t="s">
        <v>2</v>
      </c>
      <c r="BO2" s="110"/>
      <c r="BP2" s="111"/>
    </row>
    <row r="3" spans="1:68" ht="13.2" customHeight="1" thickBot="1" x14ac:dyDescent="0.35">
      <c r="A3" s="116"/>
      <c r="B3" s="116"/>
      <c r="C3" s="61" t="s">
        <v>53</v>
      </c>
      <c r="D3" s="117" t="s">
        <v>54</v>
      </c>
      <c r="E3" s="118"/>
      <c r="F3" s="61" t="s">
        <v>53</v>
      </c>
      <c r="G3" s="117" t="s">
        <v>54</v>
      </c>
      <c r="H3" s="118"/>
      <c r="I3" s="61" t="s">
        <v>53</v>
      </c>
      <c r="J3" s="117" t="s">
        <v>54</v>
      </c>
      <c r="K3" s="118"/>
      <c r="M3" s="116"/>
      <c r="N3" s="116"/>
      <c r="O3" s="61" t="s">
        <v>53</v>
      </c>
      <c r="P3" s="117" t="s">
        <v>54</v>
      </c>
      <c r="Q3" s="118"/>
      <c r="R3" s="61" t="s">
        <v>53</v>
      </c>
      <c r="S3" s="117" t="s">
        <v>54</v>
      </c>
      <c r="T3" s="118"/>
      <c r="U3" s="61" t="s">
        <v>53</v>
      </c>
      <c r="V3" s="117" t="s">
        <v>54</v>
      </c>
      <c r="W3" s="118"/>
      <c r="X3" s="61" t="s">
        <v>53</v>
      </c>
      <c r="Y3" s="117" t="s">
        <v>54</v>
      </c>
      <c r="Z3" s="118"/>
      <c r="AA3" s="61" t="s">
        <v>53</v>
      </c>
      <c r="AB3" s="117" t="s">
        <v>54</v>
      </c>
      <c r="AC3" s="118"/>
      <c r="AD3" s="61" t="s">
        <v>53</v>
      </c>
      <c r="AE3" s="117" t="s">
        <v>54</v>
      </c>
      <c r="AF3" s="118"/>
      <c r="AG3" s="61" t="s">
        <v>53</v>
      </c>
      <c r="AH3" s="117" t="s">
        <v>54</v>
      </c>
      <c r="AI3" s="118"/>
      <c r="AJ3" s="61" t="s">
        <v>53</v>
      </c>
      <c r="AK3" s="117" t="s">
        <v>54</v>
      </c>
      <c r="AL3" s="118"/>
      <c r="AM3" s="61" t="s">
        <v>53</v>
      </c>
      <c r="AN3" s="117" t="s">
        <v>54</v>
      </c>
      <c r="AO3" s="118"/>
      <c r="AQ3" s="116"/>
      <c r="AR3" s="116"/>
      <c r="AS3" s="61" t="s">
        <v>53</v>
      </c>
      <c r="AT3" s="117" t="s">
        <v>54</v>
      </c>
      <c r="AU3" s="118"/>
      <c r="AV3" s="61" t="s">
        <v>53</v>
      </c>
      <c r="AW3" s="117" t="s">
        <v>54</v>
      </c>
      <c r="AX3" s="118"/>
      <c r="AY3" s="61" t="s">
        <v>53</v>
      </c>
      <c r="AZ3" s="117" t="s">
        <v>54</v>
      </c>
      <c r="BA3" s="118"/>
      <c r="BB3" s="61" t="s">
        <v>53</v>
      </c>
      <c r="BC3" s="117" t="s">
        <v>54</v>
      </c>
      <c r="BD3" s="118"/>
      <c r="BE3" s="61" t="s">
        <v>53</v>
      </c>
      <c r="BF3" s="117" t="s">
        <v>54</v>
      </c>
      <c r="BG3" s="118"/>
      <c r="BH3" s="61" t="s">
        <v>53</v>
      </c>
      <c r="BI3" s="117" t="s">
        <v>54</v>
      </c>
      <c r="BJ3" s="118"/>
      <c r="BK3" s="61" t="s">
        <v>53</v>
      </c>
      <c r="BL3" s="117" t="s">
        <v>54</v>
      </c>
      <c r="BM3" s="118"/>
      <c r="BN3" s="61" t="s">
        <v>53</v>
      </c>
      <c r="BO3" s="117" t="s">
        <v>54</v>
      </c>
      <c r="BP3" s="118"/>
    </row>
    <row r="4" spans="1:68" ht="15" thickBot="1" x14ac:dyDescent="0.35">
      <c r="A4" s="119">
        <v>2020</v>
      </c>
      <c r="B4" s="120"/>
      <c r="C4" s="120"/>
      <c r="D4" s="120"/>
      <c r="E4" s="120"/>
      <c r="F4" s="120"/>
      <c r="G4" s="120"/>
      <c r="H4" s="120"/>
      <c r="I4" s="120"/>
      <c r="J4" s="120"/>
      <c r="K4" s="121"/>
      <c r="M4" s="119">
        <v>2020</v>
      </c>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1"/>
      <c r="AQ4" s="119">
        <v>2020</v>
      </c>
      <c r="AR4" s="120"/>
      <c r="AS4" s="120"/>
      <c r="AT4" s="120"/>
      <c r="AU4" s="120"/>
      <c r="AV4" s="120"/>
      <c r="AW4" s="120"/>
      <c r="AX4" s="120"/>
      <c r="AY4" s="120"/>
      <c r="AZ4" s="120"/>
      <c r="BA4" s="120"/>
      <c r="BB4" s="120"/>
      <c r="BC4" s="120"/>
      <c r="BD4" s="120"/>
      <c r="BE4" s="120"/>
      <c r="BF4" s="120"/>
      <c r="BG4" s="120"/>
      <c r="BH4" s="120"/>
      <c r="BI4" s="120"/>
      <c r="BJ4" s="120"/>
      <c r="BK4" s="120"/>
      <c r="BL4" s="120"/>
      <c r="BM4" s="120"/>
      <c r="BN4" s="120"/>
      <c r="BO4" s="120"/>
      <c r="BP4" s="121"/>
    </row>
    <row r="5" spans="1:68" x14ac:dyDescent="0.3">
      <c r="A5" s="62" t="s">
        <v>55</v>
      </c>
      <c r="B5" s="71">
        <v>1</v>
      </c>
      <c r="C5" s="64">
        <v>10098.5193</v>
      </c>
      <c r="D5" s="69">
        <v>9459.8365493812616</v>
      </c>
      <c r="E5" s="65">
        <v>10737.202050618738</v>
      </c>
      <c r="F5" s="66">
        <v>8854.7000000000007</v>
      </c>
      <c r="G5" s="64">
        <v>8193.6423540242886</v>
      </c>
      <c r="H5" s="65">
        <v>9515.7576459757129</v>
      </c>
      <c r="I5" s="64">
        <v>1243.8192999999999</v>
      </c>
      <c r="J5" s="64">
        <v>1078.3872156982884</v>
      </c>
      <c r="K5" s="65">
        <v>1409.2513843017114</v>
      </c>
      <c r="M5" s="67" t="s">
        <v>55</v>
      </c>
      <c r="N5" s="68">
        <f>B5</f>
        <v>1</v>
      </c>
      <c r="O5" s="66">
        <v>1361.23</v>
      </c>
      <c r="P5" s="64">
        <v>1203.3547186877113</v>
      </c>
      <c r="Q5" s="65">
        <v>1519.1052813122888</v>
      </c>
      <c r="R5" s="69">
        <v>542.5403</v>
      </c>
      <c r="S5" s="69">
        <v>458.57861210916849</v>
      </c>
      <c r="T5" s="69">
        <v>626.50198789083151</v>
      </c>
      <c r="U5" s="66">
        <v>1573.42</v>
      </c>
      <c r="V5" s="64">
        <v>1437.9207853262733</v>
      </c>
      <c r="W5" s="65">
        <v>1708.9192146737269</v>
      </c>
      <c r="X5" s="69">
        <v>1663.14</v>
      </c>
      <c r="Y5" s="69">
        <v>1463.0056603074615</v>
      </c>
      <c r="Z5" s="69">
        <v>1863.2743396925387</v>
      </c>
      <c r="AA5" s="66">
        <v>1109</v>
      </c>
      <c r="AB5" s="64">
        <v>980.14228407402015</v>
      </c>
      <c r="AC5" s="65">
        <v>1237.8577159259798</v>
      </c>
      <c r="AD5" s="69">
        <v>800.35749999999996</v>
      </c>
      <c r="AE5" s="69">
        <v>705.88366848492842</v>
      </c>
      <c r="AF5" s="69">
        <v>894.8313315150715</v>
      </c>
      <c r="AG5" s="66">
        <v>315.173</v>
      </c>
      <c r="AH5" s="64">
        <v>264.83434743979251</v>
      </c>
      <c r="AI5" s="65">
        <v>365.51165256020749</v>
      </c>
      <c r="AJ5" s="69">
        <v>667.51179999999999</v>
      </c>
      <c r="AK5" s="69">
        <v>549.86255282839898</v>
      </c>
      <c r="AL5" s="69">
        <v>785.16104717160101</v>
      </c>
      <c r="AM5" s="66">
        <v>822.33789999999999</v>
      </c>
      <c r="AN5" s="64">
        <v>700.42706185840234</v>
      </c>
      <c r="AO5" s="65">
        <v>944.24873814159764</v>
      </c>
      <c r="AQ5" s="67" t="s">
        <v>55</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
      <c r="A6" s="67" t="s">
        <v>56</v>
      </c>
      <c r="B6" s="71">
        <v>2</v>
      </c>
      <c r="C6" s="69">
        <v>9143.7980000000007</v>
      </c>
      <c r="D6" s="69">
        <v>8505.1152493812624</v>
      </c>
      <c r="E6" s="70">
        <v>9782.480750618739</v>
      </c>
      <c r="F6" s="72">
        <v>8242.2800000000007</v>
      </c>
      <c r="G6" s="69">
        <v>7581.2223540242885</v>
      </c>
      <c r="H6" s="70">
        <v>8903.3376459757128</v>
      </c>
      <c r="I6" s="69">
        <v>901.51800000000003</v>
      </c>
      <c r="J6" s="69">
        <v>736.08591569828866</v>
      </c>
      <c r="K6" s="70">
        <v>1066.9500843017115</v>
      </c>
      <c r="M6" s="67" t="s">
        <v>56</v>
      </c>
      <c r="N6" s="68">
        <f t="shared" ref="N6:N57" si="0">B6</f>
        <v>2</v>
      </c>
      <c r="O6" s="72">
        <v>1252.79</v>
      </c>
      <c r="P6" s="69">
        <v>1094.9147186877112</v>
      </c>
      <c r="Q6" s="70">
        <v>1410.6652813122887</v>
      </c>
      <c r="R6" s="69">
        <v>499.3184</v>
      </c>
      <c r="S6" s="69">
        <v>415.35671210916848</v>
      </c>
      <c r="T6" s="69">
        <v>583.28008789083151</v>
      </c>
      <c r="U6" s="72">
        <v>1448.07</v>
      </c>
      <c r="V6" s="69">
        <v>1312.5707853262732</v>
      </c>
      <c r="W6" s="70">
        <v>1583.5692146737267</v>
      </c>
      <c r="X6" s="69">
        <v>1609.25</v>
      </c>
      <c r="Y6" s="69">
        <v>1409.1156603074614</v>
      </c>
      <c r="Z6" s="69">
        <v>1809.3843396925386</v>
      </c>
      <c r="AA6" s="72">
        <v>1020.65</v>
      </c>
      <c r="AB6" s="69">
        <v>891.79228407402002</v>
      </c>
      <c r="AC6" s="70">
        <v>1149.5077159259799</v>
      </c>
      <c r="AD6" s="69">
        <v>736.59640000000002</v>
      </c>
      <c r="AE6" s="69">
        <v>642.12256848492848</v>
      </c>
      <c r="AF6" s="69">
        <v>831.07023151507155</v>
      </c>
      <c r="AG6" s="72">
        <v>256.0455</v>
      </c>
      <c r="AH6" s="69">
        <v>205.70684743979254</v>
      </c>
      <c r="AI6" s="70">
        <v>306.38415256020744</v>
      </c>
      <c r="AJ6" s="69">
        <v>614.33399999999995</v>
      </c>
      <c r="AK6" s="69">
        <v>496.68475282839893</v>
      </c>
      <c r="AL6" s="69">
        <v>731.98324717160096</v>
      </c>
      <c r="AM6" s="72">
        <v>805.23119999999994</v>
      </c>
      <c r="AN6" s="69">
        <v>683.32036185840229</v>
      </c>
      <c r="AO6" s="70">
        <v>927.1420381415976</v>
      </c>
      <c r="AQ6" s="67" t="s">
        <v>56</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
      <c r="A7" s="67" t="s">
        <v>57</v>
      </c>
      <c r="B7" s="71">
        <v>3</v>
      </c>
      <c r="C7" s="69">
        <v>8956.5480000000007</v>
      </c>
      <c r="D7" s="69">
        <v>8317.8652493812624</v>
      </c>
      <c r="E7" s="70">
        <v>9595.230750618739</v>
      </c>
      <c r="F7" s="72">
        <v>8091.68</v>
      </c>
      <c r="G7" s="69">
        <v>7430.6223540242881</v>
      </c>
      <c r="H7" s="70">
        <v>8752.7376459757124</v>
      </c>
      <c r="I7" s="69">
        <v>864.86800000000005</v>
      </c>
      <c r="J7" s="69">
        <v>699.43591569828868</v>
      </c>
      <c r="K7" s="70">
        <v>1030.3000843017114</v>
      </c>
      <c r="M7" s="67" t="s">
        <v>57</v>
      </c>
      <c r="N7" s="68">
        <f t="shared" si="0"/>
        <v>3</v>
      </c>
      <c r="O7" s="72">
        <v>1234.3399999999999</v>
      </c>
      <c r="P7" s="69">
        <v>1076.4647186877112</v>
      </c>
      <c r="Q7" s="70">
        <v>1392.2152813122887</v>
      </c>
      <c r="R7" s="69">
        <v>491.96390000000002</v>
      </c>
      <c r="S7" s="69">
        <v>408.00221210916851</v>
      </c>
      <c r="T7" s="69">
        <v>575.92558789083148</v>
      </c>
      <c r="U7" s="72">
        <v>1426.74</v>
      </c>
      <c r="V7" s="69">
        <v>1291.2407853262732</v>
      </c>
      <c r="W7" s="70">
        <v>1562.2392146737268</v>
      </c>
      <c r="X7" s="69">
        <v>1541.78</v>
      </c>
      <c r="Y7" s="69">
        <v>1341.6456603074614</v>
      </c>
      <c r="Z7" s="69">
        <v>1741.9143396925385</v>
      </c>
      <c r="AA7" s="72">
        <v>1005.61</v>
      </c>
      <c r="AB7" s="69">
        <v>876.75228407402005</v>
      </c>
      <c r="AC7" s="70">
        <v>1134.46771592598</v>
      </c>
      <c r="AD7" s="69">
        <v>725.74699999999996</v>
      </c>
      <c r="AE7" s="69">
        <v>631.27316848492842</v>
      </c>
      <c r="AF7" s="69">
        <v>820.2208315150715</v>
      </c>
      <c r="AG7" s="72">
        <v>276.86070000000001</v>
      </c>
      <c r="AH7" s="69">
        <v>226.52204743979254</v>
      </c>
      <c r="AI7" s="70">
        <v>327.19935256020744</v>
      </c>
      <c r="AJ7" s="69">
        <v>605.28539999999998</v>
      </c>
      <c r="AK7" s="69">
        <v>487.63615282839896</v>
      </c>
      <c r="AL7" s="69">
        <v>722.934647171601</v>
      </c>
      <c r="AM7" s="72">
        <v>783.34130000000005</v>
      </c>
      <c r="AN7" s="69">
        <v>661.4304618584024</v>
      </c>
      <c r="AO7" s="70">
        <v>905.2521381415977</v>
      </c>
      <c r="AQ7" s="67" t="s">
        <v>57</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
      <c r="A8" s="67" t="s">
        <v>58</v>
      </c>
      <c r="B8" s="71">
        <v>4</v>
      </c>
      <c r="C8" s="69">
        <v>8775.0308000000005</v>
      </c>
      <c r="D8" s="69">
        <v>8136.3480493812622</v>
      </c>
      <c r="E8" s="70">
        <v>9413.7135506187387</v>
      </c>
      <c r="F8" s="72">
        <v>7837.7000000000007</v>
      </c>
      <c r="G8" s="69">
        <v>7176.6423540242886</v>
      </c>
      <c r="H8" s="70">
        <v>8498.7576459757129</v>
      </c>
      <c r="I8" s="69">
        <v>937.33079999999995</v>
      </c>
      <c r="J8" s="69">
        <v>771.89871569828858</v>
      </c>
      <c r="K8" s="70">
        <v>1102.7628843017114</v>
      </c>
      <c r="M8" s="67" t="s">
        <v>58</v>
      </c>
      <c r="N8" s="68">
        <f t="shared" si="0"/>
        <v>4</v>
      </c>
      <c r="O8" s="72">
        <v>1198.46</v>
      </c>
      <c r="P8" s="69">
        <v>1040.5847186877113</v>
      </c>
      <c r="Q8" s="70">
        <v>1356.3352813122888</v>
      </c>
      <c r="R8" s="69">
        <v>477.66590000000002</v>
      </c>
      <c r="S8" s="69">
        <v>393.70421210916851</v>
      </c>
      <c r="T8" s="69">
        <v>561.62758789083148</v>
      </c>
      <c r="U8" s="72">
        <v>1385.28</v>
      </c>
      <c r="V8" s="69">
        <v>1249.7807853262732</v>
      </c>
      <c r="W8" s="70">
        <v>1520.7792146737268</v>
      </c>
      <c r="X8" s="69">
        <v>1509.63</v>
      </c>
      <c r="Y8" s="69">
        <v>1309.4956603074615</v>
      </c>
      <c r="Z8" s="69">
        <v>1709.7643396925387</v>
      </c>
      <c r="AA8" s="72">
        <v>976.38710000000003</v>
      </c>
      <c r="AB8" s="69">
        <v>847.52938407402007</v>
      </c>
      <c r="AC8" s="70">
        <v>1105.24481592598</v>
      </c>
      <c r="AD8" s="69">
        <v>704.65459999999996</v>
      </c>
      <c r="AE8" s="69">
        <v>610.18076848492842</v>
      </c>
      <c r="AF8" s="69">
        <v>799.1284315150715</v>
      </c>
      <c r="AG8" s="72">
        <v>238.2816</v>
      </c>
      <c r="AH8" s="69">
        <v>187.94294743979253</v>
      </c>
      <c r="AI8" s="70">
        <v>288.62025256020746</v>
      </c>
      <c r="AJ8" s="69">
        <v>587.69399999999996</v>
      </c>
      <c r="AK8" s="69">
        <v>470.04475282839894</v>
      </c>
      <c r="AL8" s="69">
        <v>705.34324717160098</v>
      </c>
      <c r="AM8" s="72">
        <v>759.64919999999995</v>
      </c>
      <c r="AN8" s="69">
        <v>637.7383618584023</v>
      </c>
      <c r="AO8" s="70">
        <v>881.5600381415976</v>
      </c>
      <c r="AQ8" s="67" t="s">
        <v>58</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
      <c r="A9" s="67" t="s">
        <v>59</v>
      </c>
      <c r="B9" s="71">
        <v>5</v>
      </c>
      <c r="C9" s="69">
        <v>9059.2998000000007</v>
      </c>
      <c r="D9" s="69">
        <v>8420.6170493812624</v>
      </c>
      <c r="E9" s="70">
        <v>9697.982550618739</v>
      </c>
      <c r="F9" s="72">
        <v>8012.75</v>
      </c>
      <c r="G9" s="69">
        <v>7351.6923540242879</v>
      </c>
      <c r="H9" s="70">
        <v>8673.8076459757121</v>
      </c>
      <c r="I9" s="69">
        <v>1046.5498</v>
      </c>
      <c r="J9" s="69">
        <v>881.11771569828863</v>
      </c>
      <c r="K9" s="70">
        <v>1211.9818843017115</v>
      </c>
      <c r="M9" s="67" t="s">
        <v>59</v>
      </c>
      <c r="N9" s="68">
        <f t="shared" si="0"/>
        <v>5</v>
      </c>
      <c r="O9" s="72">
        <v>1221.5899999999999</v>
      </c>
      <c r="P9" s="69">
        <v>1063.7147186877112</v>
      </c>
      <c r="Q9" s="70">
        <v>1379.4652813122887</v>
      </c>
      <c r="R9" s="69">
        <v>486.88240000000002</v>
      </c>
      <c r="S9" s="69">
        <v>402.92071210916851</v>
      </c>
      <c r="T9" s="69">
        <v>570.84408789083147</v>
      </c>
      <c r="U9" s="72">
        <v>1412.01</v>
      </c>
      <c r="V9" s="69">
        <v>1276.5107853262732</v>
      </c>
      <c r="W9" s="70">
        <v>1547.5092146737268</v>
      </c>
      <c r="X9" s="69">
        <v>1545.48</v>
      </c>
      <c r="Y9" s="69">
        <v>1345.3456603074615</v>
      </c>
      <c r="Z9" s="69">
        <v>1745.6143396925386</v>
      </c>
      <c r="AA9" s="72">
        <v>995.22630000000004</v>
      </c>
      <c r="AB9" s="69">
        <v>866.36858407402019</v>
      </c>
      <c r="AC9" s="70">
        <v>1124.0840159259799</v>
      </c>
      <c r="AD9" s="69">
        <v>718.25080000000003</v>
      </c>
      <c r="AE9" s="69">
        <v>623.77696848492849</v>
      </c>
      <c r="AF9" s="69">
        <v>812.72463151507156</v>
      </c>
      <c r="AG9" s="72">
        <v>234.13910000000001</v>
      </c>
      <c r="AH9" s="69">
        <v>183.80044743979255</v>
      </c>
      <c r="AI9" s="70">
        <v>284.47775256020748</v>
      </c>
      <c r="AJ9" s="69">
        <v>599.03340000000003</v>
      </c>
      <c r="AK9" s="69">
        <v>481.38415282839901</v>
      </c>
      <c r="AL9" s="69">
        <v>716.68264717160105</v>
      </c>
      <c r="AM9" s="72">
        <v>800.14819999999997</v>
      </c>
      <c r="AN9" s="69">
        <v>678.23736185840232</v>
      </c>
      <c r="AO9" s="70">
        <v>922.05903814159763</v>
      </c>
      <c r="AQ9" s="67" t="s">
        <v>59</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
      <c r="A10" s="67" t="s">
        <v>60</v>
      </c>
      <c r="B10" s="71">
        <v>6</v>
      </c>
      <c r="C10" s="69">
        <v>9224.6918999999998</v>
      </c>
      <c r="D10" s="69">
        <v>8586.0091493812615</v>
      </c>
      <c r="E10" s="70">
        <v>9863.3746506187381</v>
      </c>
      <c r="F10" s="72">
        <v>8175.49</v>
      </c>
      <c r="G10" s="69">
        <v>7514.4323540242876</v>
      </c>
      <c r="H10" s="70">
        <v>8836.5476459757119</v>
      </c>
      <c r="I10" s="69">
        <v>1049.2019</v>
      </c>
      <c r="J10" s="69">
        <v>883.76981569828865</v>
      </c>
      <c r="K10" s="70">
        <v>1214.6339843017115</v>
      </c>
      <c r="M10" s="67" t="s">
        <v>60</v>
      </c>
      <c r="N10" s="68">
        <f t="shared" si="0"/>
        <v>6</v>
      </c>
      <c r="O10" s="72">
        <v>1245.71</v>
      </c>
      <c r="P10" s="69">
        <v>1087.8347186877113</v>
      </c>
      <c r="Q10" s="70">
        <v>1403.5852813122888</v>
      </c>
      <c r="R10" s="69">
        <v>496.49579999999997</v>
      </c>
      <c r="S10" s="69">
        <v>412.53411210916846</v>
      </c>
      <c r="T10" s="69">
        <v>580.45748789083143</v>
      </c>
      <c r="U10" s="72">
        <v>1439.89</v>
      </c>
      <c r="V10" s="69">
        <v>1304.3907853262733</v>
      </c>
      <c r="W10" s="70">
        <v>1575.3892146737269</v>
      </c>
      <c r="X10" s="69">
        <v>1579.61</v>
      </c>
      <c r="Y10" s="69">
        <v>1379.4756603074613</v>
      </c>
      <c r="Z10" s="69">
        <v>1779.7443396925385</v>
      </c>
      <c r="AA10" s="72">
        <v>1014.88</v>
      </c>
      <c r="AB10" s="69">
        <v>886.02228407402004</v>
      </c>
      <c r="AC10" s="70">
        <v>1143.73771592598</v>
      </c>
      <c r="AD10" s="69">
        <v>732.4325</v>
      </c>
      <c r="AE10" s="69">
        <v>637.95866848492847</v>
      </c>
      <c r="AF10" s="69">
        <v>826.90633151507154</v>
      </c>
      <c r="AG10" s="72">
        <v>260.83229999999998</v>
      </c>
      <c r="AH10" s="69">
        <v>210.49364743979251</v>
      </c>
      <c r="AI10" s="70">
        <v>311.17095256020741</v>
      </c>
      <c r="AJ10" s="69">
        <v>610.86120000000005</v>
      </c>
      <c r="AK10" s="69">
        <v>493.21195282839903</v>
      </c>
      <c r="AL10" s="69">
        <v>728.51044717160107</v>
      </c>
      <c r="AM10" s="72">
        <v>794.79089999999997</v>
      </c>
      <c r="AN10" s="69">
        <v>672.88006185840231</v>
      </c>
      <c r="AO10" s="70">
        <v>916.70173814159762</v>
      </c>
      <c r="AQ10" s="67" t="s">
        <v>60</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
      <c r="A11" s="67" t="s">
        <v>61</v>
      </c>
      <c r="B11" s="71">
        <v>7</v>
      </c>
      <c r="C11" s="69">
        <v>8959.0910999999996</v>
      </c>
      <c r="D11" s="69">
        <v>8320.4083493812614</v>
      </c>
      <c r="E11" s="70">
        <v>9597.7738506187379</v>
      </c>
      <c r="F11" s="72">
        <v>7955.57</v>
      </c>
      <c r="G11" s="69">
        <v>7294.5123540242876</v>
      </c>
      <c r="H11" s="70">
        <v>8616.6276459757119</v>
      </c>
      <c r="I11" s="69">
        <v>1003.5211</v>
      </c>
      <c r="J11" s="69">
        <v>838.08901569828868</v>
      </c>
      <c r="K11" s="70">
        <v>1168.9531843017114</v>
      </c>
      <c r="M11" s="67" t="s">
        <v>61</v>
      </c>
      <c r="N11" s="68">
        <f t="shared" si="0"/>
        <v>7</v>
      </c>
      <c r="O11" s="72">
        <v>1220.6099999999999</v>
      </c>
      <c r="P11" s="69">
        <v>1062.7347186877112</v>
      </c>
      <c r="Q11" s="70">
        <v>1378.4852813122886</v>
      </c>
      <c r="R11" s="69">
        <v>486.49360000000001</v>
      </c>
      <c r="S11" s="69">
        <v>402.5319121091685</v>
      </c>
      <c r="T11" s="69">
        <v>570.45528789083153</v>
      </c>
      <c r="U11" s="72">
        <v>1410.88</v>
      </c>
      <c r="V11" s="69">
        <v>1275.3807853262733</v>
      </c>
      <c r="W11" s="70">
        <v>1546.3792146737269</v>
      </c>
      <c r="X11" s="69">
        <v>1528.73</v>
      </c>
      <c r="Y11" s="69">
        <v>1328.5956603074615</v>
      </c>
      <c r="Z11" s="69">
        <v>1728.8643396925386</v>
      </c>
      <c r="AA11" s="72">
        <v>994.43169999999998</v>
      </c>
      <c r="AB11" s="69">
        <v>865.57398407402002</v>
      </c>
      <c r="AC11" s="70">
        <v>1123.2894159259799</v>
      </c>
      <c r="AD11" s="69">
        <v>717.67729999999995</v>
      </c>
      <c r="AE11" s="69">
        <v>623.20346848492841</v>
      </c>
      <c r="AF11" s="69">
        <v>812.15113151507148</v>
      </c>
      <c r="AG11" s="72">
        <v>239.97200000000001</v>
      </c>
      <c r="AH11" s="69">
        <v>189.63334743979254</v>
      </c>
      <c r="AI11" s="70">
        <v>290.31065256020747</v>
      </c>
      <c r="AJ11" s="69">
        <v>598.55510000000004</v>
      </c>
      <c r="AK11" s="69">
        <v>480.90585282839902</v>
      </c>
      <c r="AL11" s="69">
        <v>716.20434717160106</v>
      </c>
      <c r="AM11" s="72">
        <v>758.22260000000006</v>
      </c>
      <c r="AN11" s="69">
        <v>636.31176185840241</v>
      </c>
      <c r="AO11" s="70">
        <v>880.13343814159771</v>
      </c>
      <c r="AQ11" s="67" t="s">
        <v>61</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
      <c r="A12" s="67" t="s">
        <v>62</v>
      </c>
      <c r="B12" s="71">
        <v>8</v>
      </c>
      <c r="C12" s="69">
        <v>8838.3294000000005</v>
      </c>
      <c r="D12" s="69">
        <v>8199.6466493812623</v>
      </c>
      <c r="E12" s="70">
        <v>9477.0121506187388</v>
      </c>
      <c r="F12" s="72">
        <v>7840.57</v>
      </c>
      <c r="G12" s="69">
        <v>7179.5123540242876</v>
      </c>
      <c r="H12" s="70">
        <v>8501.6276459757119</v>
      </c>
      <c r="I12" s="69">
        <v>997.75940000000003</v>
      </c>
      <c r="J12" s="69">
        <v>832.32731569828866</v>
      </c>
      <c r="K12" s="70">
        <v>1163.1914843017114</v>
      </c>
      <c r="M12" s="67" t="s">
        <v>62</v>
      </c>
      <c r="N12" s="68">
        <f t="shared" si="0"/>
        <v>8</v>
      </c>
      <c r="O12" s="72">
        <v>1195.44</v>
      </c>
      <c r="P12" s="69">
        <v>1037.5647186877113</v>
      </c>
      <c r="Q12" s="70">
        <v>1353.3152813122888</v>
      </c>
      <c r="R12" s="69">
        <v>476.46129999999999</v>
      </c>
      <c r="S12" s="69">
        <v>392.49961210916848</v>
      </c>
      <c r="T12" s="69">
        <v>560.42298789083145</v>
      </c>
      <c r="U12" s="72">
        <v>1381.79</v>
      </c>
      <c r="V12" s="69">
        <v>1246.2907853262732</v>
      </c>
      <c r="W12" s="70">
        <v>1517.2892146737267</v>
      </c>
      <c r="X12" s="69">
        <v>1519.32</v>
      </c>
      <c r="Y12" s="69">
        <v>1319.1856603074614</v>
      </c>
      <c r="Z12" s="69">
        <v>1719.4543396925385</v>
      </c>
      <c r="AA12" s="72">
        <v>973.92489999999998</v>
      </c>
      <c r="AB12" s="69">
        <v>845.06718407402013</v>
      </c>
      <c r="AC12" s="70">
        <v>1102.7826159259798</v>
      </c>
      <c r="AD12" s="69">
        <v>702.87760000000003</v>
      </c>
      <c r="AE12" s="69">
        <v>608.40376848492849</v>
      </c>
      <c r="AF12" s="69">
        <v>797.35143151507157</v>
      </c>
      <c r="AG12" s="72">
        <v>219.73089999999999</v>
      </c>
      <c r="AH12" s="69">
        <v>169.39224743979253</v>
      </c>
      <c r="AI12" s="70">
        <v>270.06955256020746</v>
      </c>
      <c r="AJ12" s="69">
        <v>586.21199999999999</v>
      </c>
      <c r="AK12" s="69">
        <v>468.56275282839897</v>
      </c>
      <c r="AL12" s="69">
        <v>703.86124717160101</v>
      </c>
      <c r="AM12" s="72">
        <v>784.8261</v>
      </c>
      <c r="AN12" s="69">
        <v>662.91526185840235</v>
      </c>
      <c r="AO12" s="70">
        <v>906.73693814159765</v>
      </c>
      <c r="AQ12" s="67" t="s">
        <v>62</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
      <c r="A13" s="67" t="s">
        <v>63</v>
      </c>
      <c r="B13" s="71">
        <v>9</v>
      </c>
      <c r="C13" s="69">
        <v>9203.3456999999999</v>
      </c>
      <c r="D13" s="69">
        <v>8564.6629493812616</v>
      </c>
      <c r="E13" s="70">
        <v>9842.0284506187381</v>
      </c>
      <c r="F13" s="72">
        <v>8053.44</v>
      </c>
      <c r="G13" s="69">
        <v>7392.3823540242865</v>
      </c>
      <c r="H13" s="70">
        <v>8714.4976459757127</v>
      </c>
      <c r="I13" s="69">
        <v>1149.9057</v>
      </c>
      <c r="J13" s="69">
        <v>984.47361569828865</v>
      </c>
      <c r="K13" s="70">
        <v>1315.3377843017115</v>
      </c>
      <c r="M13" s="67" t="s">
        <v>63</v>
      </c>
      <c r="N13" s="68">
        <f t="shared" si="0"/>
        <v>9</v>
      </c>
      <c r="O13" s="72">
        <v>1234.2</v>
      </c>
      <c r="P13" s="69">
        <v>1076.3247186877113</v>
      </c>
      <c r="Q13" s="70">
        <v>1392.0752813122888</v>
      </c>
      <c r="R13" s="69">
        <v>491.9101</v>
      </c>
      <c r="S13" s="69">
        <v>407.94841210916849</v>
      </c>
      <c r="T13" s="69">
        <v>575.87178789083146</v>
      </c>
      <c r="U13" s="72">
        <v>1426.59</v>
      </c>
      <c r="V13" s="69">
        <v>1291.0907853262731</v>
      </c>
      <c r="W13" s="70">
        <v>1562.0892146737267</v>
      </c>
      <c r="X13" s="69">
        <v>1520.65</v>
      </c>
      <c r="Y13" s="69">
        <v>1320.5156603074615</v>
      </c>
      <c r="Z13" s="69">
        <v>1720.7843396925387</v>
      </c>
      <c r="AA13" s="72">
        <v>1005.5</v>
      </c>
      <c r="AB13" s="69">
        <v>876.64228407402015</v>
      </c>
      <c r="AC13" s="70">
        <v>1134.3577159259798</v>
      </c>
      <c r="AD13" s="69">
        <v>725.66780000000006</v>
      </c>
      <c r="AE13" s="69">
        <v>631.19396848492852</v>
      </c>
      <c r="AF13" s="69">
        <v>820.14163151507159</v>
      </c>
      <c r="AG13" s="72">
        <v>244.25319999999999</v>
      </c>
      <c r="AH13" s="69">
        <v>193.91454743979253</v>
      </c>
      <c r="AI13" s="70">
        <v>294.59185256020749</v>
      </c>
      <c r="AJ13" s="69">
        <v>605.21929999999998</v>
      </c>
      <c r="AK13" s="69">
        <v>487.57005282839896</v>
      </c>
      <c r="AL13" s="69">
        <v>722.86854717160099</v>
      </c>
      <c r="AM13" s="72">
        <v>799.44489999999996</v>
      </c>
      <c r="AN13" s="69">
        <v>677.53406185840231</v>
      </c>
      <c r="AO13" s="70">
        <v>921.35573814159761</v>
      </c>
      <c r="AQ13" s="67" t="s">
        <v>63</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
      <c r="A14" s="67" t="s">
        <v>64</v>
      </c>
      <c r="B14" s="71">
        <v>10</v>
      </c>
      <c r="C14" s="69">
        <v>9248.8724999999995</v>
      </c>
      <c r="D14" s="69">
        <v>8610.1897493812612</v>
      </c>
      <c r="E14" s="70">
        <v>9887.5552506187378</v>
      </c>
      <c r="F14" s="72">
        <v>8119.08</v>
      </c>
      <c r="G14" s="69">
        <v>7458.0223540242878</v>
      </c>
      <c r="H14" s="70">
        <v>8780.1376459757121</v>
      </c>
      <c r="I14" s="69">
        <v>1129.7925</v>
      </c>
      <c r="J14" s="69">
        <v>964.36041569828865</v>
      </c>
      <c r="K14" s="70">
        <v>1295.2245843017115</v>
      </c>
      <c r="M14" s="67" t="s">
        <v>64</v>
      </c>
      <c r="N14" s="68">
        <f t="shared" si="0"/>
        <v>10</v>
      </c>
      <c r="O14" s="72">
        <v>1243.96</v>
      </c>
      <c r="P14" s="69">
        <v>1086.0847186877113</v>
      </c>
      <c r="Q14" s="70">
        <v>1401.8352813122888</v>
      </c>
      <c r="R14" s="69">
        <v>495.80079999999998</v>
      </c>
      <c r="S14" s="69">
        <v>411.83911210916847</v>
      </c>
      <c r="T14" s="69">
        <v>579.76248789083149</v>
      </c>
      <c r="U14" s="72">
        <v>1437.87</v>
      </c>
      <c r="V14" s="69">
        <v>1302.3707853262731</v>
      </c>
      <c r="W14" s="70">
        <v>1573.3692146737267</v>
      </c>
      <c r="X14" s="69">
        <v>1523.59</v>
      </c>
      <c r="Y14" s="69">
        <v>1323.4556603074614</v>
      </c>
      <c r="Z14" s="69">
        <v>1723.7243396925385</v>
      </c>
      <c r="AA14" s="72">
        <v>1013.46</v>
      </c>
      <c r="AB14" s="69">
        <v>884.60228407402019</v>
      </c>
      <c r="AC14" s="70">
        <v>1142.3177159259799</v>
      </c>
      <c r="AD14" s="69">
        <v>731.40729999999996</v>
      </c>
      <c r="AE14" s="69">
        <v>636.93346848492843</v>
      </c>
      <c r="AF14" s="69">
        <v>825.8811315150715</v>
      </c>
      <c r="AG14" s="72">
        <v>252.04640000000001</v>
      </c>
      <c r="AH14" s="69">
        <v>201.70774743979254</v>
      </c>
      <c r="AI14" s="70">
        <v>302.38505256020744</v>
      </c>
      <c r="AJ14" s="69">
        <v>610.00609999999995</v>
      </c>
      <c r="AK14" s="69">
        <v>492.35685282839893</v>
      </c>
      <c r="AL14" s="69">
        <v>727.65534717160097</v>
      </c>
      <c r="AM14" s="72">
        <v>810.93140000000005</v>
      </c>
      <c r="AN14" s="69">
        <v>689.0205618584024</v>
      </c>
      <c r="AO14" s="70">
        <v>932.8422381415977</v>
      </c>
      <c r="AQ14" s="67" t="s">
        <v>64</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
      <c r="A15" s="67" t="s">
        <v>65</v>
      </c>
      <c r="B15" s="71">
        <v>11</v>
      </c>
      <c r="C15" s="69">
        <v>8995.6470000000008</v>
      </c>
      <c r="D15" s="69">
        <v>8356.9642493812626</v>
      </c>
      <c r="E15" s="70">
        <v>9634.3297506187391</v>
      </c>
      <c r="F15" s="72">
        <v>8020.7800000000007</v>
      </c>
      <c r="G15" s="69">
        <v>7359.7223540242885</v>
      </c>
      <c r="H15" s="70">
        <v>8681.8376459757128</v>
      </c>
      <c r="I15" s="69">
        <v>974.86699999999996</v>
      </c>
      <c r="J15" s="69">
        <v>809.43491569828859</v>
      </c>
      <c r="K15" s="70">
        <v>1140.2990843017114</v>
      </c>
      <c r="M15" s="67" t="s">
        <v>65</v>
      </c>
      <c r="N15" s="68">
        <f t="shared" si="0"/>
        <v>11</v>
      </c>
      <c r="O15" s="72">
        <v>1223.93</v>
      </c>
      <c r="P15" s="69">
        <v>1066.0547186877113</v>
      </c>
      <c r="Q15" s="70">
        <v>1381.8052813122888</v>
      </c>
      <c r="R15" s="69">
        <v>487.81650000000002</v>
      </c>
      <c r="S15" s="69">
        <v>403.85481210916851</v>
      </c>
      <c r="T15" s="69">
        <v>571.77818789083153</v>
      </c>
      <c r="U15" s="72">
        <v>1414.72</v>
      </c>
      <c r="V15" s="69">
        <v>1279.2207853262732</v>
      </c>
      <c r="W15" s="70">
        <v>1550.2192146737268</v>
      </c>
      <c r="X15" s="69">
        <v>1536.63</v>
      </c>
      <c r="Y15" s="69">
        <v>1336.4956603074615</v>
      </c>
      <c r="Z15" s="69">
        <v>1736.7643396925387</v>
      </c>
      <c r="AA15" s="72">
        <v>997.13559999999995</v>
      </c>
      <c r="AB15" s="69">
        <v>868.27788407401999</v>
      </c>
      <c r="AC15" s="70">
        <v>1125.9933159259799</v>
      </c>
      <c r="AD15" s="69">
        <v>719.62869999999998</v>
      </c>
      <c r="AE15" s="69">
        <v>625.15486848492844</v>
      </c>
      <c r="AF15" s="69">
        <v>814.10253151507152</v>
      </c>
      <c r="AG15" s="72">
        <v>240.0274</v>
      </c>
      <c r="AH15" s="69">
        <v>189.68874743979254</v>
      </c>
      <c r="AI15" s="70">
        <v>290.36605256020744</v>
      </c>
      <c r="AJ15" s="69">
        <v>600.18269999999995</v>
      </c>
      <c r="AK15" s="69">
        <v>482.53345282839894</v>
      </c>
      <c r="AL15" s="69">
        <v>717.83194717160097</v>
      </c>
      <c r="AM15" s="72">
        <v>800.71749999999997</v>
      </c>
      <c r="AN15" s="69">
        <v>678.80666185840232</v>
      </c>
      <c r="AO15" s="70">
        <v>922.62833814159762</v>
      </c>
      <c r="AQ15" s="67" t="s">
        <v>65</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
      <c r="A16" s="67" t="s">
        <v>66</v>
      </c>
      <c r="B16" s="71">
        <v>12</v>
      </c>
      <c r="C16" s="69">
        <v>8884.5078000000012</v>
      </c>
      <c r="D16" s="69">
        <v>8245.8250493812629</v>
      </c>
      <c r="E16" s="70">
        <v>9523.1905506187395</v>
      </c>
      <c r="F16" s="72">
        <v>7914.2000000000007</v>
      </c>
      <c r="G16" s="69">
        <v>7253.1423540242886</v>
      </c>
      <c r="H16" s="70">
        <v>8575.2576459757129</v>
      </c>
      <c r="I16" s="69">
        <v>970.30780000000004</v>
      </c>
      <c r="J16" s="69">
        <v>804.87571569828867</v>
      </c>
      <c r="K16" s="70">
        <v>1135.7398843017115</v>
      </c>
      <c r="M16" s="67" t="s">
        <v>66</v>
      </c>
      <c r="N16" s="68">
        <f t="shared" si="0"/>
        <v>12</v>
      </c>
      <c r="O16" s="72">
        <v>1213.3499999999999</v>
      </c>
      <c r="P16" s="69">
        <v>1055.4747186877112</v>
      </c>
      <c r="Q16" s="70">
        <v>1371.2252813122886</v>
      </c>
      <c r="R16" s="69">
        <v>483.59780000000001</v>
      </c>
      <c r="S16" s="69">
        <v>399.63611210916849</v>
      </c>
      <c r="T16" s="69">
        <v>567.55948789083152</v>
      </c>
      <c r="U16" s="72">
        <v>1402.48</v>
      </c>
      <c r="V16" s="69">
        <v>1266.9807853262732</v>
      </c>
      <c r="W16" s="70">
        <v>1537.9792146737268</v>
      </c>
      <c r="X16" s="69">
        <v>1491.19</v>
      </c>
      <c r="Y16" s="69">
        <v>1291.0556603074615</v>
      </c>
      <c r="Z16" s="69">
        <v>1691.3243396925386</v>
      </c>
      <c r="AA16" s="72">
        <v>988.51239999999996</v>
      </c>
      <c r="AB16" s="69">
        <v>859.65468407402</v>
      </c>
      <c r="AC16" s="70">
        <v>1117.3701159259799</v>
      </c>
      <c r="AD16" s="69">
        <v>713.40539999999999</v>
      </c>
      <c r="AE16" s="69">
        <v>618.93156848492845</v>
      </c>
      <c r="AF16" s="69">
        <v>807.87923151507152</v>
      </c>
      <c r="AG16" s="72">
        <v>230.76650000000001</v>
      </c>
      <c r="AH16" s="69">
        <v>180.42784743979254</v>
      </c>
      <c r="AI16" s="70">
        <v>281.10515256020744</v>
      </c>
      <c r="AJ16" s="69">
        <v>594.9923</v>
      </c>
      <c r="AK16" s="69">
        <v>477.34305282839898</v>
      </c>
      <c r="AL16" s="69">
        <v>712.64154717160102</v>
      </c>
      <c r="AM16" s="72">
        <v>795.90440000000001</v>
      </c>
      <c r="AN16" s="69">
        <v>673.99356185840236</v>
      </c>
      <c r="AO16" s="70">
        <v>917.81523814159766</v>
      </c>
      <c r="AQ16" s="67" t="s">
        <v>66</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
      <c r="A17" s="67" t="s">
        <v>67</v>
      </c>
      <c r="B17" s="71">
        <v>13</v>
      </c>
      <c r="C17" s="69">
        <v>9241.7546999999995</v>
      </c>
      <c r="D17" s="69">
        <v>8603.0719493812612</v>
      </c>
      <c r="E17" s="70">
        <v>9880.4374506187378</v>
      </c>
      <c r="F17" s="72">
        <v>8173.78</v>
      </c>
      <c r="G17" s="69">
        <v>7512.7223540242867</v>
      </c>
      <c r="H17" s="70">
        <v>8834.8376459757128</v>
      </c>
      <c r="I17" s="69">
        <v>1067.9747</v>
      </c>
      <c r="J17" s="69">
        <v>902.54261569828861</v>
      </c>
      <c r="K17" s="70">
        <v>1233.4067843017115</v>
      </c>
      <c r="M17" s="67" t="s">
        <v>67</v>
      </c>
      <c r="N17" s="68">
        <f t="shared" si="0"/>
        <v>13</v>
      </c>
      <c r="O17" s="72">
        <v>1251.97</v>
      </c>
      <c r="P17" s="69">
        <v>1094.0947186877113</v>
      </c>
      <c r="Q17" s="70">
        <v>1409.8452813122888</v>
      </c>
      <c r="R17" s="69">
        <v>498.99329999999998</v>
      </c>
      <c r="S17" s="69">
        <v>415.03161210916846</v>
      </c>
      <c r="T17" s="69">
        <v>582.95498789083149</v>
      </c>
      <c r="U17" s="72">
        <v>1447.13</v>
      </c>
      <c r="V17" s="69">
        <v>1311.6307853262733</v>
      </c>
      <c r="W17" s="70">
        <v>1582.6292146737269</v>
      </c>
      <c r="X17" s="69">
        <v>1532.99</v>
      </c>
      <c r="Y17" s="69">
        <v>1332.8556603074614</v>
      </c>
      <c r="Z17" s="69">
        <v>1733.1243396925386</v>
      </c>
      <c r="AA17" s="72">
        <v>1019.98</v>
      </c>
      <c r="AB17" s="69">
        <v>891.12228407402017</v>
      </c>
      <c r="AC17" s="70">
        <v>1148.8377159259799</v>
      </c>
      <c r="AD17" s="69">
        <v>736.11680000000001</v>
      </c>
      <c r="AE17" s="69">
        <v>641.64296848492847</v>
      </c>
      <c r="AF17" s="69">
        <v>830.59063151507155</v>
      </c>
      <c r="AG17" s="72">
        <v>249.25319999999999</v>
      </c>
      <c r="AH17" s="69">
        <v>198.91454743979253</v>
      </c>
      <c r="AI17" s="70">
        <v>299.59185256020749</v>
      </c>
      <c r="AJ17" s="69">
        <v>613.93399999999997</v>
      </c>
      <c r="AK17" s="69">
        <v>496.28475282839895</v>
      </c>
      <c r="AL17" s="69">
        <v>731.58324717160099</v>
      </c>
      <c r="AM17" s="72">
        <v>823.4117</v>
      </c>
      <c r="AN17" s="69">
        <v>701.50086185840235</v>
      </c>
      <c r="AO17" s="70">
        <v>945.32253814159765</v>
      </c>
      <c r="AQ17" s="67" t="s">
        <v>67</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
      <c r="A18" s="67" t="s">
        <v>68</v>
      </c>
      <c r="B18" s="71">
        <v>14</v>
      </c>
      <c r="C18" s="69">
        <v>9480.6419999999998</v>
      </c>
      <c r="D18" s="69">
        <v>8841.9592493812615</v>
      </c>
      <c r="E18" s="70">
        <v>10119.324750618738</v>
      </c>
      <c r="F18" s="72">
        <v>8365.33</v>
      </c>
      <c r="G18" s="69">
        <v>7704.2723540242878</v>
      </c>
      <c r="H18" s="70">
        <v>9026.3876459757121</v>
      </c>
      <c r="I18" s="69">
        <v>1115.3119999999999</v>
      </c>
      <c r="J18" s="69">
        <v>949.87991569828853</v>
      </c>
      <c r="K18" s="70">
        <v>1280.7440843017114</v>
      </c>
      <c r="M18" s="67" t="s">
        <v>68</v>
      </c>
      <c r="N18" s="68">
        <f t="shared" si="0"/>
        <v>14</v>
      </c>
      <c r="O18" s="72">
        <v>1268.3800000000001</v>
      </c>
      <c r="P18" s="69">
        <v>1110.5047186877114</v>
      </c>
      <c r="Q18" s="70">
        <v>1426.2552813122888</v>
      </c>
      <c r="R18" s="69">
        <v>505.53050000000002</v>
      </c>
      <c r="S18" s="69">
        <v>421.5688121091685</v>
      </c>
      <c r="T18" s="69">
        <v>589.49218789083147</v>
      </c>
      <c r="U18" s="72">
        <v>1466.09</v>
      </c>
      <c r="V18" s="69">
        <v>1330.5907853262731</v>
      </c>
      <c r="W18" s="70">
        <v>1601.5892146737267</v>
      </c>
      <c r="X18" s="69">
        <v>1595.29</v>
      </c>
      <c r="Y18" s="69">
        <v>1395.1556603074614</v>
      </c>
      <c r="Z18" s="69">
        <v>1795.4243396925385</v>
      </c>
      <c r="AA18" s="72">
        <v>1033.3399999999999</v>
      </c>
      <c r="AB18" s="69">
        <v>904.48228407402007</v>
      </c>
      <c r="AC18" s="70">
        <v>1162.1977159259798</v>
      </c>
      <c r="AD18" s="69">
        <v>745.76059999999995</v>
      </c>
      <c r="AE18" s="69">
        <v>651.28676848492842</v>
      </c>
      <c r="AF18" s="69">
        <v>840.23443151507149</v>
      </c>
      <c r="AG18" s="72">
        <v>261.14190000000002</v>
      </c>
      <c r="AH18" s="69">
        <v>210.80324743979256</v>
      </c>
      <c r="AI18" s="70">
        <v>311.48055256020746</v>
      </c>
      <c r="AJ18" s="69">
        <v>621.97699999999998</v>
      </c>
      <c r="AK18" s="69">
        <v>504.32775282839896</v>
      </c>
      <c r="AL18" s="69">
        <v>739.62624717160099</v>
      </c>
      <c r="AM18" s="72">
        <v>867.81619999999998</v>
      </c>
      <c r="AN18" s="69">
        <v>745.90536185840233</v>
      </c>
      <c r="AO18" s="70">
        <v>989.72703814159763</v>
      </c>
      <c r="AQ18" s="67" t="s">
        <v>68</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
      <c r="A19" s="67" t="s">
        <v>69</v>
      </c>
      <c r="B19" s="71">
        <v>15</v>
      </c>
      <c r="C19" s="69">
        <v>9207.5434999999998</v>
      </c>
      <c r="D19" s="69">
        <v>8568.8607493812615</v>
      </c>
      <c r="E19" s="70">
        <v>9846.226250618738</v>
      </c>
      <c r="F19" s="72">
        <v>8263.4699999999993</v>
      </c>
      <c r="G19" s="69">
        <v>7602.4123540242872</v>
      </c>
      <c r="H19" s="70">
        <v>8924.5276459757115</v>
      </c>
      <c r="I19" s="69">
        <v>944.07349999999997</v>
      </c>
      <c r="J19" s="69">
        <v>778.6414156982886</v>
      </c>
      <c r="K19" s="70">
        <v>1109.5055843017115</v>
      </c>
      <c r="M19" s="67" t="s">
        <v>69</v>
      </c>
      <c r="N19" s="68">
        <f t="shared" si="0"/>
        <v>15</v>
      </c>
      <c r="O19" s="72">
        <v>1253.68</v>
      </c>
      <c r="P19" s="69">
        <v>1095.8047186877113</v>
      </c>
      <c r="Q19" s="70">
        <v>1411.5552813122888</v>
      </c>
      <c r="R19" s="69">
        <v>499.67419999999998</v>
      </c>
      <c r="S19" s="69">
        <v>415.71251210916847</v>
      </c>
      <c r="T19" s="69">
        <v>583.63588789083144</v>
      </c>
      <c r="U19" s="72">
        <v>1449.1</v>
      </c>
      <c r="V19" s="69">
        <v>1313.6007853262731</v>
      </c>
      <c r="W19" s="70">
        <v>1584.5992146737267</v>
      </c>
      <c r="X19" s="69">
        <v>1589.18</v>
      </c>
      <c r="Y19" s="69">
        <v>1389.0456603074615</v>
      </c>
      <c r="Z19" s="69">
        <v>1789.3143396925386</v>
      </c>
      <c r="AA19" s="72">
        <v>1021.37</v>
      </c>
      <c r="AB19" s="69">
        <v>892.51228407402004</v>
      </c>
      <c r="AC19" s="70">
        <v>1150.22771592598</v>
      </c>
      <c r="AD19" s="69">
        <v>737.12130000000002</v>
      </c>
      <c r="AE19" s="69">
        <v>642.64746848492848</v>
      </c>
      <c r="AF19" s="69">
        <v>831.59513151507156</v>
      </c>
      <c r="AG19" s="72">
        <v>254.23060000000001</v>
      </c>
      <c r="AH19" s="69">
        <v>203.89194743979255</v>
      </c>
      <c r="AI19" s="70">
        <v>304.56925256020747</v>
      </c>
      <c r="AJ19" s="69">
        <v>614.77179999999998</v>
      </c>
      <c r="AK19" s="69">
        <v>497.12255282839897</v>
      </c>
      <c r="AL19" s="69">
        <v>732.421047171601</v>
      </c>
      <c r="AM19" s="72">
        <v>844.33360000000005</v>
      </c>
      <c r="AN19" s="69">
        <v>722.4227618584024</v>
      </c>
      <c r="AO19" s="70">
        <v>966.2444381415977</v>
      </c>
      <c r="AQ19" s="67" t="s">
        <v>69</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
      <c r="A20" s="67" t="s">
        <v>70</v>
      </c>
      <c r="B20" s="71">
        <v>16</v>
      </c>
      <c r="C20" s="69">
        <v>9212.3746999999985</v>
      </c>
      <c r="D20" s="69">
        <v>8573.6919493812602</v>
      </c>
      <c r="E20" s="70">
        <v>9851.0574506187368</v>
      </c>
      <c r="F20" s="72">
        <v>8242.7199999999993</v>
      </c>
      <c r="G20" s="69">
        <v>7581.6623540242872</v>
      </c>
      <c r="H20" s="70">
        <v>8903.7776459757115</v>
      </c>
      <c r="I20" s="69">
        <v>969.65469999999993</v>
      </c>
      <c r="J20" s="69">
        <v>804.22261569828856</v>
      </c>
      <c r="K20" s="70">
        <v>1135.0867843017113</v>
      </c>
      <c r="M20" s="67" t="s">
        <v>70</v>
      </c>
      <c r="N20" s="68">
        <f t="shared" si="0"/>
        <v>16</v>
      </c>
      <c r="O20" s="72">
        <v>1252.78</v>
      </c>
      <c r="P20" s="69">
        <v>1094.9047186877112</v>
      </c>
      <c r="Q20" s="70">
        <v>1410.6552813122887</v>
      </c>
      <c r="R20" s="69">
        <v>499.31639999999999</v>
      </c>
      <c r="S20" s="69">
        <v>415.35471210916847</v>
      </c>
      <c r="T20" s="69">
        <v>583.27808789083144</v>
      </c>
      <c r="U20" s="72">
        <v>1448.07</v>
      </c>
      <c r="V20" s="69">
        <v>1312.5707853262732</v>
      </c>
      <c r="W20" s="70">
        <v>1583.5692146737267</v>
      </c>
      <c r="X20" s="69">
        <v>1575.13</v>
      </c>
      <c r="Y20" s="69">
        <v>1374.9956603074615</v>
      </c>
      <c r="Z20" s="69">
        <v>1775.2643396925387</v>
      </c>
      <c r="AA20" s="72">
        <v>1020.64</v>
      </c>
      <c r="AB20" s="69">
        <v>891.78228407402003</v>
      </c>
      <c r="AC20" s="70">
        <v>1149.4977159259799</v>
      </c>
      <c r="AD20" s="69">
        <v>736.59339999999997</v>
      </c>
      <c r="AE20" s="69">
        <v>642.11956848492844</v>
      </c>
      <c r="AF20" s="69">
        <v>831.06723151507151</v>
      </c>
      <c r="AG20" s="72">
        <v>259.56700000000001</v>
      </c>
      <c r="AH20" s="69">
        <v>209.22834743979254</v>
      </c>
      <c r="AI20" s="70">
        <v>309.9056525602075</v>
      </c>
      <c r="AJ20" s="69">
        <v>614.33150000000001</v>
      </c>
      <c r="AK20" s="69">
        <v>496.68225282839899</v>
      </c>
      <c r="AL20" s="69">
        <v>731.98074717160102</v>
      </c>
      <c r="AM20" s="72">
        <v>836.28729999999996</v>
      </c>
      <c r="AN20" s="69">
        <v>714.37646185840231</v>
      </c>
      <c r="AO20" s="70">
        <v>958.19813814159761</v>
      </c>
      <c r="AQ20" s="67" t="s">
        <v>70</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
      <c r="A21" s="67" t="s">
        <v>71</v>
      </c>
      <c r="B21" s="71">
        <v>17</v>
      </c>
      <c r="C21" s="69">
        <v>9431.3341</v>
      </c>
      <c r="D21" s="69">
        <v>8792.6513493812618</v>
      </c>
      <c r="E21" s="70">
        <v>10070.016850618738</v>
      </c>
      <c r="F21" s="72">
        <v>8361.86</v>
      </c>
      <c r="G21" s="69">
        <v>7700.8023540242884</v>
      </c>
      <c r="H21" s="70">
        <v>9022.9176459757127</v>
      </c>
      <c r="I21" s="69">
        <v>1069.4740999999999</v>
      </c>
      <c r="J21" s="69">
        <v>904.04201569828854</v>
      </c>
      <c r="K21" s="70">
        <v>1234.9061843017114</v>
      </c>
      <c r="M21" s="67" t="s">
        <v>71</v>
      </c>
      <c r="N21" s="68">
        <f t="shared" si="0"/>
        <v>17</v>
      </c>
      <c r="O21" s="72">
        <v>1271.98</v>
      </c>
      <c r="P21" s="69">
        <v>1114.1047186877113</v>
      </c>
      <c r="Q21" s="70">
        <v>1429.8552813122888</v>
      </c>
      <c r="R21" s="69">
        <v>506.96609999999998</v>
      </c>
      <c r="S21" s="69">
        <v>423.00441210916847</v>
      </c>
      <c r="T21" s="69">
        <v>590.9277878908315</v>
      </c>
      <c r="U21" s="72">
        <v>1470.25</v>
      </c>
      <c r="V21" s="69">
        <v>1334.7507853262732</v>
      </c>
      <c r="W21" s="70">
        <v>1605.7492146737268</v>
      </c>
      <c r="X21" s="69">
        <v>1564.14</v>
      </c>
      <c r="Y21" s="69">
        <v>1364.0056603074615</v>
      </c>
      <c r="Z21" s="69">
        <v>1764.2743396925387</v>
      </c>
      <c r="AA21" s="72">
        <v>1036.28</v>
      </c>
      <c r="AB21" s="69">
        <v>907.42228407402013</v>
      </c>
      <c r="AC21" s="70">
        <v>1165.1377159259798</v>
      </c>
      <c r="AD21" s="69">
        <v>747.87840000000006</v>
      </c>
      <c r="AE21" s="69">
        <v>653.40456848492852</v>
      </c>
      <c r="AF21" s="69">
        <v>842.35223151507159</v>
      </c>
      <c r="AG21" s="72">
        <v>265.59820000000002</v>
      </c>
      <c r="AH21" s="69">
        <v>215.25954743979256</v>
      </c>
      <c r="AI21" s="70">
        <v>315.93685256020751</v>
      </c>
      <c r="AJ21" s="69">
        <v>623.74339999999995</v>
      </c>
      <c r="AK21" s="69">
        <v>506.09415282839893</v>
      </c>
      <c r="AL21" s="69">
        <v>741.39264717160097</v>
      </c>
      <c r="AM21" s="72">
        <v>875.02269999999999</v>
      </c>
      <c r="AN21" s="69">
        <v>753.11186185840234</v>
      </c>
      <c r="AO21" s="70">
        <v>996.93353814159764</v>
      </c>
      <c r="AQ21" s="67" t="s">
        <v>71</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
      <c r="A22" s="67" t="s">
        <v>72</v>
      </c>
      <c r="B22" s="71">
        <v>18</v>
      </c>
      <c r="C22" s="69">
        <v>9981.4233999999997</v>
      </c>
      <c r="D22" s="69">
        <v>9342.7406493812614</v>
      </c>
      <c r="E22" s="70">
        <v>10620.106150618738</v>
      </c>
      <c r="F22" s="72">
        <v>8845.39</v>
      </c>
      <c r="G22" s="69">
        <v>8184.3323540242873</v>
      </c>
      <c r="H22" s="70">
        <v>9506.4476459757116</v>
      </c>
      <c r="I22" s="69">
        <v>1136.0334</v>
      </c>
      <c r="J22" s="69">
        <v>970.60131569828866</v>
      </c>
      <c r="K22" s="70">
        <v>1301.4654843017115</v>
      </c>
      <c r="M22" s="67" t="s">
        <v>72</v>
      </c>
      <c r="N22" s="68">
        <f t="shared" si="0"/>
        <v>18</v>
      </c>
      <c r="O22" s="72">
        <v>1349.85</v>
      </c>
      <c r="P22" s="69">
        <v>1191.9747186877112</v>
      </c>
      <c r="Q22" s="70">
        <v>1507.7252813122886</v>
      </c>
      <c r="R22" s="69">
        <v>538.00509999999997</v>
      </c>
      <c r="S22" s="69">
        <v>454.04341210916846</v>
      </c>
      <c r="T22" s="69">
        <v>621.96678789083148</v>
      </c>
      <c r="U22" s="72">
        <v>1560.27</v>
      </c>
      <c r="V22" s="69">
        <v>1424.7707853262732</v>
      </c>
      <c r="W22" s="70">
        <v>1695.7692146737268</v>
      </c>
      <c r="X22" s="69">
        <v>1652.92</v>
      </c>
      <c r="Y22" s="69">
        <v>1452.7856603074615</v>
      </c>
      <c r="Z22" s="69">
        <v>1853.0543396925386</v>
      </c>
      <c r="AA22" s="72">
        <v>1099.73</v>
      </c>
      <c r="AB22" s="69">
        <v>970.87228407402017</v>
      </c>
      <c r="AC22" s="70">
        <v>1228.5877159259799</v>
      </c>
      <c r="AD22" s="69">
        <v>793.66719999999998</v>
      </c>
      <c r="AE22" s="69">
        <v>699.19336848492844</v>
      </c>
      <c r="AF22" s="69">
        <v>888.14103151507152</v>
      </c>
      <c r="AG22" s="72">
        <v>263.66800000000001</v>
      </c>
      <c r="AH22" s="69">
        <v>213.32934743979254</v>
      </c>
      <c r="AI22" s="70">
        <v>314.0066525602075</v>
      </c>
      <c r="AJ22" s="69">
        <v>661.93200000000002</v>
      </c>
      <c r="AK22" s="69">
        <v>544.282752828399</v>
      </c>
      <c r="AL22" s="69">
        <v>779.58124717160104</v>
      </c>
      <c r="AM22" s="72">
        <v>925.35749999999996</v>
      </c>
      <c r="AN22" s="69">
        <v>803.44666185840231</v>
      </c>
      <c r="AO22" s="70">
        <v>1047.2683381415975</v>
      </c>
      <c r="AQ22" s="67" t="s">
        <v>72</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
      <c r="A23" s="67" t="s">
        <v>73</v>
      </c>
      <c r="B23" s="71">
        <v>19</v>
      </c>
      <c r="C23" s="69">
        <v>9874.9835000000003</v>
      </c>
      <c r="D23" s="69">
        <v>9236.300749381262</v>
      </c>
      <c r="E23" s="70">
        <v>10513.666250618739</v>
      </c>
      <c r="F23" s="72">
        <v>8903.57</v>
      </c>
      <c r="G23" s="69">
        <v>8242.5123540242876</v>
      </c>
      <c r="H23" s="70">
        <v>9564.6276459757119</v>
      </c>
      <c r="I23" s="69">
        <v>971.4135</v>
      </c>
      <c r="J23" s="69">
        <v>805.98141569828863</v>
      </c>
      <c r="K23" s="70">
        <v>1136.8455843017114</v>
      </c>
      <c r="M23" s="67" t="s">
        <v>73</v>
      </c>
      <c r="N23" s="68">
        <f t="shared" si="0"/>
        <v>19</v>
      </c>
      <c r="O23" s="72">
        <v>1362.45</v>
      </c>
      <c r="P23" s="69">
        <v>1204.5747186877113</v>
      </c>
      <c r="Q23" s="70">
        <v>1520.3252813122888</v>
      </c>
      <c r="R23" s="69">
        <v>543.02459999999996</v>
      </c>
      <c r="S23" s="69">
        <v>459.06291210916845</v>
      </c>
      <c r="T23" s="69">
        <v>626.98628789083148</v>
      </c>
      <c r="U23" s="72">
        <v>1574.83</v>
      </c>
      <c r="V23" s="69">
        <v>1439.3307853262731</v>
      </c>
      <c r="W23" s="70">
        <v>1710.3292146737267</v>
      </c>
      <c r="X23" s="69">
        <v>1635.13</v>
      </c>
      <c r="Y23" s="69">
        <v>1434.9956603074615</v>
      </c>
      <c r="Z23" s="69">
        <v>1835.2643396925387</v>
      </c>
      <c r="AA23" s="72">
        <v>1109.99</v>
      </c>
      <c r="AB23" s="69">
        <v>981.13228407402016</v>
      </c>
      <c r="AC23" s="70">
        <v>1238.8477159259799</v>
      </c>
      <c r="AD23" s="69">
        <v>801.07190000000003</v>
      </c>
      <c r="AE23" s="69">
        <v>706.59806848492849</v>
      </c>
      <c r="AF23" s="69">
        <v>895.54573151507157</v>
      </c>
      <c r="AG23" s="72">
        <v>267.45639999999997</v>
      </c>
      <c r="AH23" s="69">
        <v>217.11774743979251</v>
      </c>
      <c r="AI23" s="70">
        <v>317.79505256020741</v>
      </c>
      <c r="AJ23" s="69">
        <v>668.10770000000002</v>
      </c>
      <c r="AK23" s="69">
        <v>550.458452828399</v>
      </c>
      <c r="AL23" s="69">
        <v>785.75694717160104</v>
      </c>
      <c r="AM23" s="72">
        <v>941.52480000000003</v>
      </c>
      <c r="AN23" s="69">
        <v>819.61396185840238</v>
      </c>
      <c r="AO23" s="70">
        <v>1063.4356381415976</v>
      </c>
      <c r="AQ23" s="67" t="s">
        <v>73</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
      <c r="A24" s="67" t="s">
        <v>74</v>
      </c>
      <c r="B24" s="71">
        <v>20</v>
      </c>
      <c r="C24" s="69">
        <v>9903.1175999999996</v>
      </c>
      <c r="D24" s="69">
        <v>9264.4348493812613</v>
      </c>
      <c r="E24" s="70">
        <v>10541.800350618738</v>
      </c>
      <c r="F24" s="72">
        <v>8950.74</v>
      </c>
      <c r="G24" s="69">
        <v>8289.6823540242876</v>
      </c>
      <c r="H24" s="70">
        <v>9611.7976459757119</v>
      </c>
      <c r="I24" s="69">
        <v>952.37760000000003</v>
      </c>
      <c r="J24" s="69">
        <v>786.94551569828866</v>
      </c>
      <c r="K24" s="70">
        <v>1117.8096843017115</v>
      </c>
      <c r="M24" s="67" t="s">
        <v>74</v>
      </c>
      <c r="N24" s="68">
        <f t="shared" si="0"/>
        <v>20</v>
      </c>
      <c r="O24" s="72">
        <v>1358.21</v>
      </c>
      <c r="P24" s="69">
        <v>1200.3347186877113</v>
      </c>
      <c r="Q24" s="70">
        <v>1516.0852813122888</v>
      </c>
      <c r="R24" s="69">
        <v>541.33609999999999</v>
      </c>
      <c r="S24" s="69">
        <v>457.37441210916847</v>
      </c>
      <c r="T24" s="69">
        <v>625.2977878908315</v>
      </c>
      <c r="U24" s="72">
        <v>1569.93</v>
      </c>
      <c r="V24" s="69">
        <v>1434.4307853262733</v>
      </c>
      <c r="W24" s="70">
        <v>1705.4292146737268</v>
      </c>
      <c r="X24" s="69">
        <v>1669.14</v>
      </c>
      <c r="Y24" s="69">
        <v>1469.0056603074615</v>
      </c>
      <c r="Z24" s="69">
        <v>1869.2743396925387</v>
      </c>
      <c r="AA24" s="72">
        <v>1106.53</v>
      </c>
      <c r="AB24" s="69">
        <v>977.67228407402013</v>
      </c>
      <c r="AC24" s="70">
        <v>1235.3877159259798</v>
      </c>
      <c r="AD24" s="69">
        <v>798.58109999999999</v>
      </c>
      <c r="AE24" s="69">
        <v>704.10726848492845</v>
      </c>
      <c r="AF24" s="69">
        <v>893.05493151507153</v>
      </c>
      <c r="AG24" s="72">
        <v>279.08319999999998</v>
      </c>
      <c r="AH24" s="69">
        <v>228.74454743979251</v>
      </c>
      <c r="AI24" s="70">
        <v>329.42185256020741</v>
      </c>
      <c r="AJ24" s="69">
        <v>666.03030000000001</v>
      </c>
      <c r="AK24" s="69">
        <v>548.38105282839899</v>
      </c>
      <c r="AL24" s="69">
        <v>783.67954717160103</v>
      </c>
      <c r="AM24" s="72">
        <v>961.90009999999995</v>
      </c>
      <c r="AN24" s="69">
        <v>839.9892618584023</v>
      </c>
      <c r="AO24" s="70">
        <v>1083.8109381415975</v>
      </c>
      <c r="AQ24" s="67" t="s">
        <v>74</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
      <c r="A25" s="67" t="s">
        <v>75</v>
      </c>
      <c r="B25" s="71">
        <v>21</v>
      </c>
      <c r="C25" s="69">
        <v>9696.4508999999998</v>
      </c>
      <c r="D25" s="69">
        <v>9057.7681493812615</v>
      </c>
      <c r="E25" s="70">
        <v>10335.133650618738</v>
      </c>
      <c r="F25" s="72">
        <v>8718.92</v>
      </c>
      <c r="G25" s="69">
        <v>8057.8623540242879</v>
      </c>
      <c r="H25" s="70">
        <v>9379.9776459757122</v>
      </c>
      <c r="I25" s="69">
        <v>977.53089999999997</v>
      </c>
      <c r="J25" s="69">
        <v>812.0988156982886</v>
      </c>
      <c r="K25" s="70">
        <v>1142.9629843017115</v>
      </c>
      <c r="M25" s="67" t="s">
        <v>75</v>
      </c>
      <c r="N25" s="68">
        <f t="shared" si="0"/>
        <v>21</v>
      </c>
      <c r="O25" s="72">
        <v>1328.67</v>
      </c>
      <c r="P25" s="69">
        <v>1170.7947186877113</v>
      </c>
      <c r="Q25" s="70">
        <v>1486.5452813122888</v>
      </c>
      <c r="R25" s="69">
        <v>529.56100000000004</v>
      </c>
      <c r="S25" s="69">
        <v>445.59931210916852</v>
      </c>
      <c r="T25" s="69">
        <v>613.52268789083155</v>
      </c>
      <c r="U25" s="72">
        <v>1535.78</v>
      </c>
      <c r="V25" s="69">
        <v>1400.2807853262732</v>
      </c>
      <c r="W25" s="70">
        <v>1671.2792146737268</v>
      </c>
      <c r="X25" s="69">
        <v>1602.61</v>
      </c>
      <c r="Y25" s="69">
        <v>1402.4756603074613</v>
      </c>
      <c r="Z25" s="69">
        <v>1802.7443396925385</v>
      </c>
      <c r="AA25" s="72">
        <v>1082.46</v>
      </c>
      <c r="AB25" s="69">
        <v>953.60228407402019</v>
      </c>
      <c r="AC25" s="70">
        <v>1211.3177159259799</v>
      </c>
      <c r="AD25" s="69">
        <v>781.21050000000002</v>
      </c>
      <c r="AE25" s="69">
        <v>686.73666848492849</v>
      </c>
      <c r="AF25" s="69">
        <v>875.68433151507156</v>
      </c>
      <c r="AG25" s="72">
        <v>285.33319999999998</v>
      </c>
      <c r="AH25" s="69">
        <v>234.99454743979251</v>
      </c>
      <c r="AI25" s="70">
        <v>335.67185256020741</v>
      </c>
      <c r="AJ25" s="69">
        <v>651.54290000000003</v>
      </c>
      <c r="AK25" s="69">
        <v>533.89365282839901</v>
      </c>
      <c r="AL25" s="69">
        <v>769.19214717160105</v>
      </c>
      <c r="AM25" s="72">
        <v>921.74030000000005</v>
      </c>
      <c r="AN25" s="69">
        <v>799.8294618584024</v>
      </c>
      <c r="AO25" s="70">
        <v>1043.6511381415976</v>
      </c>
      <c r="AQ25" s="67" t="s">
        <v>75</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
      <c r="A26" s="67" t="s">
        <v>76</v>
      </c>
      <c r="B26" s="71">
        <v>22</v>
      </c>
      <c r="C26" s="69">
        <v>10407.6165</v>
      </c>
      <c r="D26" s="69">
        <v>9768.9337493812618</v>
      </c>
      <c r="E26" s="70">
        <v>11046.299250618738</v>
      </c>
      <c r="F26" s="72">
        <v>9300.4700000000012</v>
      </c>
      <c r="G26" s="69">
        <v>8639.412354024289</v>
      </c>
      <c r="H26" s="70">
        <v>9961.5276459757133</v>
      </c>
      <c r="I26" s="69">
        <v>1107.1464999999998</v>
      </c>
      <c r="J26" s="69">
        <v>941.71441569828846</v>
      </c>
      <c r="K26" s="70">
        <v>1272.5785843017113</v>
      </c>
      <c r="M26" s="67" t="s">
        <v>76</v>
      </c>
      <c r="N26" s="68">
        <f t="shared" si="0"/>
        <v>22</v>
      </c>
      <c r="O26" s="72">
        <v>1419.22</v>
      </c>
      <c r="P26" s="69">
        <v>1261.3447186877113</v>
      </c>
      <c r="Q26" s="70">
        <v>1577.0952813122888</v>
      </c>
      <c r="R26" s="69">
        <v>565.65179999999998</v>
      </c>
      <c r="S26" s="69">
        <v>481.69011210916847</v>
      </c>
      <c r="T26" s="69">
        <v>649.61348789083149</v>
      </c>
      <c r="U26" s="72">
        <v>1640.45</v>
      </c>
      <c r="V26" s="69">
        <v>1504.9507853262733</v>
      </c>
      <c r="W26" s="70">
        <v>1775.9492146737268</v>
      </c>
      <c r="X26" s="69">
        <v>1667.21</v>
      </c>
      <c r="Y26" s="69">
        <v>1467.0756603074615</v>
      </c>
      <c r="Z26" s="69">
        <v>1867.3443396925386</v>
      </c>
      <c r="AA26" s="72">
        <v>1156.24</v>
      </c>
      <c r="AB26" s="69">
        <v>1027.3822840740202</v>
      </c>
      <c r="AC26" s="70">
        <v>1285.0977159259799</v>
      </c>
      <c r="AD26" s="69">
        <v>834.45169999999996</v>
      </c>
      <c r="AE26" s="69">
        <v>739.97786848492842</v>
      </c>
      <c r="AF26" s="69">
        <v>928.9255315150715</v>
      </c>
      <c r="AG26" s="72">
        <v>299.1216</v>
      </c>
      <c r="AH26" s="69">
        <v>248.78294743979254</v>
      </c>
      <c r="AI26" s="70">
        <v>349.46025256020744</v>
      </c>
      <c r="AJ26" s="69">
        <v>695.947</v>
      </c>
      <c r="AK26" s="69">
        <v>578.29775282839898</v>
      </c>
      <c r="AL26" s="69">
        <v>813.59624717160102</v>
      </c>
      <c r="AM26" s="72">
        <v>1022.19</v>
      </c>
      <c r="AN26" s="69">
        <v>900.2791618584024</v>
      </c>
      <c r="AO26" s="70">
        <v>1144.1008381415977</v>
      </c>
      <c r="AQ26" s="67" t="s">
        <v>76</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
      <c r="A27" s="67" t="s">
        <v>77</v>
      </c>
      <c r="B27" s="71">
        <v>23</v>
      </c>
      <c r="C27" s="69">
        <v>11021.014399999998</v>
      </c>
      <c r="D27" s="69">
        <v>10382.33164938126</v>
      </c>
      <c r="E27" s="70">
        <v>11659.697150618736</v>
      </c>
      <c r="F27" s="72">
        <v>9922.8499999999985</v>
      </c>
      <c r="G27" s="69">
        <v>9261.7923540242864</v>
      </c>
      <c r="H27" s="70">
        <v>10583.907645975711</v>
      </c>
      <c r="I27" s="69">
        <v>1098.1643999999999</v>
      </c>
      <c r="J27" s="69">
        <v>932.73231569828852</v>
      </c>
      <c r="K27" s="70">
        <v>1263.5964843017114</v>
      </c>
      <c r="M27" s="67" t="s">
        <v>77</v>
      </c>
      <c r="N27" s="68">
        <f t="shared" si="0"/>
        <v>23</v>
      </c>
      <c r="O27" s="72">
        <v>1512.69</v>
      </c>
      <c r="P27" s="69">
        <v>1354.8147186877113</v>
      </c>
      <c r="Q27" s="70">
        <v>1670.5652813122888</v>
      </c>
      <c r="R27" s="69">
        <v>602.90409999999997</v>
      </c>
      <c r="S27" s="69">
        <v>518.94241210916846</v>
      </c>
      <c r="T27" s="69">
        <v>686.86578789083148</v>
      </c>
      <c r="U27" s="72">
        <v>1748.48</v>
      </c>
      <c r="V27" s="69">
        <v>1612.9807853262732</v>
      </c>
      <c r="W27" s="70">
        <v>1883.9792146737268</v>
      </c>
      <c r="X27" s="69">
        <v>1756.51</v>
      </c>
      <c r="Y27" s="69">
        <v>1556.3756603074614</v>
      </c>
      <c r="Z27" s="69">
        <v>1956.6443396925386</v>
      </c>
      <c r="AA27" s="72">
        <v>1232.3800000000001</v>
      </c>
      <c r="AB27" s="69">
        <v>1103.5222840740203</v>
      </c>
      <c r="AC27" s="70">
        <v>1361.23771592598</v>
      </c>
      <c r="AD27" s="69">
        <v>889.40639999999996</v>
      </c>
      <c r="AE27" s="69">
        <v>794.93256848492842</v>
      </c>
      <c r="AF27" s="69">
        <v>983.8802315150715</v>
      </c>
      <c r="AG27" s="72">
        <v>328.5813</v>
      </c>
      <c r="AH27" s="69">
        <v>278.24264743979256</v>
      </c>
      <c r="AI27" s="70">
        <v>378.91995256020743</v>
      </c>
      <c r="AJ27" s="69">
        <v>741.78020000000004</v>
      </c>
      <c r="AK27" s="69">
        <v>624.13095282839902</v>
      </c>
      <c r="AL27" s="69">
        <v>859.42944717160105</v>
      </c>
      <c r="AM27" s="72">
        <v>1110.1099999999999</v>
      </c>
      <c r="AN27" s="69">
        <v>988.19916185840225</v>
      </c>
      <c r="AO27" s="70">
        <v>1232.0208381415976</v>
      </c>
      <c r="AQ27" s="67" t="s">
        <v>77</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
      <c r="A28" s="67" t="s">
        <v>78</v>
      </c>
      <c r="B28" s="71">
        <v>24</v>
      </c>
      <c r="C28" s="69">
        <v>11118.391799999999</v>
      </c>
      <c r="D28" s="69">
        <v>10479.709049381261</v>
      </c>
      <c r="E28" s="70">
        <v>11757.074550618738</v>
      </c>
      <c r="F28" s="72">
        <v>10090.279999999999</v>
      </c>
      <c r="G28" s="69">
        <v>9429.2223540242867</v>
      </c>
      <c r="H28" s="70">
        <v>10751.337645975711</v>
      </c>
      <c r="I28" s="69">
        <v>1028.1118000000001</v>
      </c>
      <c r="J28" s="69">
        <v>862.67971569828876</v>
      </c>
      <c r="K28" s="70">
        <v>1193.5438843017116</v>
      </c>
      <c r="M28" s="67" t="s">
        <v>78</v>
      </c>
      <c r="N28" s="68">
        <f t="shared" si="0"/>
        <v>24</v>
      </c>
      <c r="O28" s="72">
        <v>1553.25</v>
      </c>
      <c r="P28" s="69">
        <v>1395.3747186877113</v>
      </c>
      <c r="Q28" s="70">
        <v>1711.1252813122887</v>
      </c>
      <c r="R28" s="69">
        <v>619.07010000000002</v>
      </c>
      <c r="S28" s="69">
        <v>535.10841210916851</v>
      </c>
      <c r="T28" s="69">
        <v>703.03178789083154</v>
      </c>
      <c r="U28" s="72">
        <v>1795.36</v>
      </c>
      <c r="V28" s="69">
        <v>1659.8607853262731</v>
      </c>
      <c r="W28" s="70">
        <v>1930.8592146737267</v>
      </c>
      <c r="X28" s="69">
        <v>1775.71</v>
      </c>
      <c r="Y28" s="69">
        <v>1575.5756603074615</v>
      </c>
      <c r="Z28" s="69">
        <v>1975.8443396925386</v>
      </c>
      <c r="AA28" s="72">
        <v>1265.43</v>
      </c>
      <c r="AB28" s="69">
        <v>1136.5722840740202</v>
      </c>
      <c r="AC28" s="70">
        <v>1394.2877159259799</v>
      </c>
      <c r="AD28" s="69">
        <v>913.25469999999996</v>
      </c>
      <c r="AE28" s="69">
        <v>818.78086848492842</v>
      </c>
      <c r="AF28" s="69">
        <v>1007.7285315150715</v>
      </c>
      <c r="AG28" s="72">
        <v>308.22030000000001</v>
      </c>
      <c r="AH28" s="69">
        <v>257.88164743979257</v>
      </c>
      <c r="AI28" s="70">
        <v>358.55895256020744</v>
      </c>
      <c r="AJ28" s="69">
        <v>761.67</v>
      </c>
      <c r="AK28" s="69">
        <v>644.02075282839894</v>
      </c>
      <c r="AL28" s="69">
        <v>879.31924717160098</v>
      </c>
      <c r="AM28" s="72">
        <v>1098.31</v>
      </c>
      <c r="AN28" s="69">
        <v>976.39916185840229</v>
      </c>
      <c r="AO28" s="70">
        <v>1220.2208381415976</v>
      </c>
      <c r="AQ28" s="67" t="s">
        <v>78</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
      <c r="A29" s="67" t="s">
        <v>79</v>
      </c>
      <c r="B29" s="71">
        <v>25</v>
      </c>
      <c r="C29" s="69">
        <v>10971.147000000001</v>
      </c>
      <c r="D29" s="69">
        <v>10332.464249381263</v>
      </c>
      <c r="E29" s="70">
        <v>11609.829750618739</v>
      </c>
      <c r="F29" s="72">
        <v>9943.42</v>
      </c>
      <c r="G29" s="69">
        <v>9282.3623540242879</v>
      </c>
      <c r="H29" s="70">
        <v>10604.477645975712</v>
      </c>
      <c r="I29" s="69">
        <v>1027.7270000000001</v>
      </c>
      <c r="J29" s="69">
        <v>862.29491569828872</v>
      </c>
      <c r="K29" s="70">
        <v>1193.1590843017116</v>
      </c>
      <c r="M29" s="67" t="s">
        <v>79</v>
      </c>
      <c r="N29" s="68">
        <f t="shared" si="0"/>
        <v>25</v>
      </c>
      <c r="O29" s="72">
        <v>1519.04</v>
      </c>
      <c r="P29" s="69">
        <v>1361.1647186877112</v>
      </c>
      <c r="Q29" s="70">
        <v>1676.9152813122887</v>
      </c>
      <c r="R29" s="69">
        <v>605.43809999999996</v>
      </c>
      <c r="S29" s="69">
        <v>521.47641210916845</v>
      </c>
      <c r="T29" s="69">
        <v>689.39978789083148</v>
      </c>
      <c r="U29" s="72">
        <v>1755.83</v>
      </c>
      <c r="V29" s="69">
        <v>1620.3307853262731</v>
      </c>
      <c r="W29" s="70">
        <v>1891.3292146737267</v>
      </c>
      <c r="X29" s="69">
        <v>1769.5</v>
      </c>
      <c r="Y29" s="69">
        <v>1569.3656603074614</v>
      </c>
      <c r="Z29" s="69">
        <v>1969.6343396925386</v>
      </c>
      <c r="AA29" s="72">
        <v>1237.56</v>
      </c>
      <c r="AB29" s="69">
        <v>1108.7022840740201</v>
      </c>
      <c r="AC29" s="70">
        <v>1366.4177159259798</v>
      </c>
      <c r="AD29" s="69">
        <v>893.14459999999997</v>
      </c>
      <c r="AE29" s="69">
        <v>798.67076848492843</v>
      </c>
      <c r="AF29" s="69">
        <v>987.61843151507151</v>
      </c>
      <c r="AG29" s="72">
        <v>312.2149</v>
      </c>
      <c r="AH29" s="69">
        <v>261.87624743979256</v>
      </c>
      <c r="AI29" s="70">
        <v>362.55355256020744</v>
      </c>
      <c r="AJ29" s="69">
        <v>744.89779999999996</v>
      </c>
      <c r="AK29" s="69">
        <v>627.24855282839894</v>
      </c>
      <c r="AL29" s="69">
        <v>862.54704717160098</v>
      </c>
      <c r="AM29" s="72">
        <v>1105.79</v>
      </c>
      <c r="AN29" s="69">
        <v>983.87916185840231</v>
      </c>
      <c r="AO29" s="70">
        <v>1227.7008381415976</v>
      </c>
      <c r="AQ29" s="67" t="s">
        <v>79</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
      <c r="A30" s="67" t="s">
        <v>80</v>
      </c>
      <c r="B30" s="71">
        <v>26</v>
      </c>
      <c r="C30" s="69">
        <v>11023.099300000002</v>
      </c>
      <c r="D30" s="69">
        <v>10384.416549381263</v>
      </c>
      <c r="E30" s="70">
        <v>11661.78205061874</v>
      </c>
      <c r="F30" s="72">
        <v>9870.4500000000007</v>
      </c>
      <c r="G30" s="69">
        <v>9209.3923540242886</v>
      </c>
      <c r="H30" s="70">
        <v>10531.507645975713</v>
      </c>
      <c r="I30" s="69">
        <v>1152.6493</v>
      </c>
      <c r="J30" s="69">
        <v>987.21721569828867</v>
      </c>
      <c r="K30" s="70">
        <v>1318.0813843017115</v>
      </c>
      <c r="M30" s="67" t="s">
        <v>80</v>
      </c>
      <c r="N30" s="68">
        <f t="shared" si="0"/>
        <v>26</v>
      </c>
      <c r="O30" s="72">
        <v>1503.24</v>
      </c>
      <c r="P30" s="69">
        <v>1345.3647186877113</v>
      </c>
      <c r="Q30" s="70">
        <v>1661.1152813122887</v>
      </c>
      <c r="R30" s="69">
        <v>599.14080000000001</v>
      </c>
      <c r="S30" s="69">
        <v>515.1791121091685</v>
      </c>
      <c r="T30" s="69">
        <v>683.10248789083153</v>
      </c>
      <c r="U30" s="72">
        <v>1737.57</v>
      </c>
      <c r="V30" s="69">
        <v>1602.0707853262732</v>
      </c>
      <c r="W30" s="70">
        <v>1873.0692146737267</v>
      </c>
      <c r="X30" s="69">
        <v>1766.67</v>
      </c>
      <c r="Y30" s="69">
        <v>1566.5356603074615</v>
      </c>
      <c r="Z30" s="69">
        <v>1966.8043396925386</v>
      </c>
      <c r="AA30" s="72">
        <v>1224.69</v>
      </c>
      <c r="AB30" s="69">
        <v>1095.8322840740202</v>
      </c>
      <c r="AC30" s="70">
        <v>1353.5477159259799</v>
      </c>
      <c r="AD30" s="69">
        <v>883.85490000000004</v>
      </c>
      <c r="AE30" s="69">
        <v>789.38106848492851</v>
      </c>
      <c r="AF30" s="69">
        <v>978.32873151507158</v>
      </c>
      <c r="AG30" s="72">
        <v>304.17309999999998</v>
      </c>
      <c r="AH30" s="69">
        <v>253.83444743979251</v>
      </c>
      <c r="AI30" s="70">
        <v>354.51175256020747</v>
      </c>
      <c r="AJ30" s="69">
        <v>737.15009999999995</v>
      </c>
      <c r="AK30" s="69">
        <v>619.50085282839893</v>
      </c>
      <c r="AL30" s="69">
        <v>854.79934717160097</v>
      </c>
      <c r="AM30" s="72">
        <v>1113.95</v>
      </c>
      <c r="AN30" s="69">
        <v>992.03916185840239</v>
      </c>
      <c r="AO30" s="70">
        <v>1235.8608381415977</v>
      </c>
      <c r="AQ30" s="67" t="s">
        <v>80</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
      <c r="A31" s="67" t="s">
        <v>81</v>
      </c>
      <c r="B31" s="71">
        <v>27</v>
      </c>
      <c r="C31" s="69">
        <v>11212.014700000002</v>
      </c>
      <c r="D31" s="69">
        <v>10573.331949381263</v>
      </c>
      <c r="E31" s="70">
        <v>11850.69745061874</v>
      </c>
      <c r="F31" s="72">
        <v>9944.630000000001</v>
      </c>
      <c r="G31" s="69">
        <v>9283.5723540242889</v>
      </c>
      <c r="H31" s="70">
        <v>10605.687645975713</v>
      </c>
      <c r="I31" s="69">
        <v>1267.3847000000001</v>
      </c>
      <c r="J31" s="69">
        <v>1101.9526156982886</v>
      </c>
      <c r="K31" s="70">
        <v>1432.8167843017116</v>
      </c>
      <c r="M31" s="67" t="s">
        <v>81</v>
      </c>
      <c r="N31" s="68">
        <f t="shared" si="0"/>
        <v>27</v>
      </c>
      <c r="O31" s="72">
        <v>1504.41</v>
      </c>
      <c r="P31" s="69">
        <v>1346.5347186877113</v>
      </c>
      <c r="Q31" s="70">
        <v>1662.2852813122888</v>
      </c>
      <c r="R31" s="69">
        <v>599.60569999999996</v>
      </c>
      <c r="S31" s="69">
        <v>515.64401210916844</v>
      </c>
      <c r="T31" s="69">
        <v>683.56738789083147</v>
      </c>
      <c r="U31" s="72">
        <v>1738.92</v>
      </c>
      <c r="V31" s="69">
        <v>1603.4207853262733</v>
      </c>
      <c r="W31" s="70">
        <v>1874.4192146737269</v>
      </c>
      <c r="X31" s="69">
        <v>1812.4</v>
      </c>
      <c r="Y31" s="69">
        <v>1612.2656603074615</v>
      </c>
      <c r="Z31" s="69">
        <v>2012.5343396925387</v>
      </c>
      <c r="AA31" s="72">
        <v>1225.6400000000001</v>
      </c>
      <c r="AB31" s="69">
        <v>1096.7822840740203</v>
      </c>
      <c r="AC31" s="70">
        <v>1354.4977159259799</v>
      </c>
      <c r="AD31" s="69">
        <v>884.54070000000002</v>
      </c>
      <c r="AE31" s="69">
        <v>790.06686848492848</v>
      </c>
      <c r="AF31" s="69">
        <v>979.01453151507155</v>
      </c>
      <c r="AG31" s="72">
        <v>332.24779999999998</v>
      </c>
      <c r="AH31" s="69">
        <v>281.90914743979249</v>
      </c>
      <c r="AI31" s="70">
        <v>382.58645256020748</v>
      </c>
      <c r="AJ31" s="69">
        <v>737.72199999999998</v>
      </c>
      <c r="AK31" s="69">
        <v>620.07275282839896</v>
      </c>
      <c r="AL31" s="69">
        <v>855.371247171601</v>
      </c>
      <c r="AM31" s="72">
        <v>1109.1400000000001</v>
      </c>
      <c r="AN31" s="69">
        <v>987.22916185840245</v>
      </c>
      <c r="AO31" s="70">
        <v>1231.0508381415978</v>
      </c>
      <c r="AQ31" s="67" t="s">
        <v>81</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
      <c r="A32" s="67" t="s">
        <v>82</v>
      </c>
      <c r="B32" s="71">
        <v>28</v>
      </c>
      <c r="C32" s="69">
        <v>10912.516</v>
      </c>
      <c r="D32" s="69">
        <v>10273.833249381261</v>
      </c>
      <c r="E32" s="70">
        <v>11551.198750618738</v>
      </c>
      <c r="F32" s="72">
        <v>9793.84</v>
      </c>
      <c r="G32" s="69">
        <v>9132.782354024288</v>
      </c>
      <c r="H32" s="70">
        <v>10454.897645975712</v>
      </c>
      <c r="I32" s="69">
        <v>1118.6759999999999</v>
      </c>
      <c r="J32" s="69">
        <v>953.24391569828856</v>
      </c>
      <c r="K32" s="70">
        <v>1284.1080843017114</v>
      </c>
      <c r="M32" s="67" t="s">
        <v>82</v>
      </c>
      <c r="N32" s="68">
        <f t="shared" si="0"/>
        <v>28</v>
      </c>
      <c r="O32" s="72">
        <v>1483.2</v>
      </c>
      <c r="P32" s="69">
        <v>1325.3247186877113</v>
      </c>
      <c r="Q32" s="70">
        <v>1641.0752813122888</v>
      </c>
      <c r="R32" s="69">
        <v>591.15380000000005</v>
      </c>
      <c r="S32" s="69">
        <v>507.19211210916853</v>
      </c>
      <c r="T32" s="69">
        <v>675.11548789083156</v>
      </c>
      <c r="U32" s="72">
        <v>1714.4</v>
      </c>
      <c r="V32" s="69">
        <v>1578.9007853262733</v>
      </c>
      <c r="W32" s="70">
        <v>1849.8992146737269</v>
      </c>
      <c r="X32" s="69">
        <v>1826.57</v>
      </c>
      <c r="Y32" s="69">
        <v>1626.4356603074614</v>
      </c>
      <c r="Z32" s="69">
        <v>2026.7043396925385</v>
      </c>
      <c r="AA32" s="72">
        <v>1208.3699999999999</v>
      </c>
      <c r="AB32" s="69">
        <v>1079.51228407402</v>
      </c>
      <c r="AC32" s="70">
        <v>1337.2277159259797</v>
      </c>
      <c r="AD32" s="69">
        <v>872.07240000000002</v>
      </c>
      <c r="AE32" s="69">
        <v>777.59856848492848</v>
      </c>
      <c r="AF32" s="69">
        <v>966.54623151507155</v>
      </c>
      <c r="AG32" s="72">
        <v>309.08170000000001</v>
      </c>
      <c r="AH32" s="69">
        <v>258.74304743979258</v>
      </c>
      <c r="AI32" s="70">
        <v>359.42035256020745</v>
      </c>
      <c r="AJ32" s="69">
        <v>727.32330000000002</v>
      </c>
      <c r="AK32" s="69">
        <v>609.674052828399</v>
      </c>
      <c r="AL32" s="69">
        <v>844.97254717160104</v>
      </c>
      <c r="AM32" s="72">
        <v>1061.67</v>
      </c>
      <c r="AN32" s="69">
        <v>939.75916185840242</v>
      </c>
      <c r="AO32" s="70">
        <v>1183.5808381415977</v>
      </c>
      <c r="AQ32" s="67" t="s">
        <v>82</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
      <c r="A33" s="67" t="s">
        <v>83</v>
      </c>
      <c r="B33" s="71">
        <v>29</v>
      </c>
      <c r="C33" s="69">
        <v>10623.4277</v>
      </c>
      <c r="D33" s="69">
        <v>9984.7449493812619</v>
      </c>
      <c r="E33" s="70">
        <v>11262.110450618738</v>
      </c>
      <c r="F33" s="72">
        <v>9579.9599999999991</v>
      </c>
      <c r="G33" s="69">
        <v>8918.902354024287</v>
      </c>
      <c r="H33" s="70">
        <v>10241.017645975711</v>
      </c>
      <c r="I33" s="69">
        <v>1043.4677000000001</v>
      </c>
      <c r="J33" s="69">
        <v>878.03561569828878</v>
      </c>
      <c r="K33" s="70">
        <v>1208.8997843017116</v>
      </c>
      <c r="M33" s="67" t="s">
        <v>83</v>
      </c>
      <c r="N33" s="68">
        <f t="shared" si="0"/>
        <v>29</v>
      </c>
      <c r="O33" s="72">
        <v>1445.59</v>
      </c>
      <c r="P33" s="69">
        <v>1287.7147186877112</v>
      </c>
      <c r="Q33" s="70">
        <v>1603.4652813122887</v>
      </c>
      <c r="R33" s="69">
        <v>576.16010000000006</v>
      </c>
      <c r="S33" s="69">
        <v>492.19841210916854</v>
      </c>
      <c r="T33" s="69">
        <v>660.12178789083157</v>
      </c>
      <c r="U33" s="72">
        <v>1670.92</v>
      </c>
      <c r="V33" s="69">
        <v>1535.4207853262733</v>
      </c>
      <c r="W33" s="70">
        <v>1806.4192146737269</v>
      </c>
      <c r="X33" s="69">
        <v>1812.47</v>
      </c>
      <c r="Y33" s="69">
        <v>1612.3356603074615</v>
      </c>
      <c r="Z33" s="69">
        <v>2012.6043396925386</v>
      </c>
      <c r="AA33" s="72">
        <v>1177.72</v>
      </c>
      <c r="AB33" s="69">
        <v>1048.8622840740202</v>
      </c>
      <c r="AC33" s="70">
        <v>1306.5777159259799</v>
      </c>
      <c r="AD33" s="69">
        <v>849.95370000000003</v>
      </c>
      <c r="AE33" s="69">
        <v>755.47986848492849</v>
      </c>
      <c r="AF33" s="69">
        <v>944.42753151507156</v>
      </c>
      <c r="AG33" s="72">
        <v>291.23079999999999</v>
      </c>
      <c r="AH33" s="69">
        <v>240.89214743979252</v>
      </c>
      <c r="AI33" s="70">
        <v>341.56945256020742</v>
      </c>
      <c r="AJ33" s="69">
        <v>708.8759</v>
      </c>
      <c r="AK33" s="69">
        <v>591.22665282839898</v>
      </c>
      <c r="AL33" s="69">
        <v>826.52514717160102</v>
      </c>
      <c r="AM33" s="72">
        <v>1047.04</v>
      </c>
      <c r="AN33" s="69">
        <v>925.12916185840231</v>
      </c>
      <c r="AO33" s="70">
        <v>1168.9508381415976</v>
      </c>
      <c r="AQ33" s="67" t="s">
        <v>83</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
      <c r="A34" s="67" t="s">
        <v>84</v>
      </c>
      <c r="B34" s="71">
        <v>30</v>
      </c>
      <c r="C34" s="69">
        <v>10224.388300000001</v>
      </c>
      <c r="D34" s="69">
        <v>9585.7055493812622</v>
      </c>
      <c r="E34" s="70">
        <v>10863.071050618739</v>
      </c>
      <c r="F34" s="72">
        <v>9136.77</v>
      </c>
      <c r="G34" s="69">
        <v>8475.7123540242883</v>
      </c>
      <c r="H34" s="70">
        <v>9797.8276459757126</v>
      </c>
      <c r="I34" s="69">
        <v>1087.6183000000001</v>
      </c>
      <c r="J34" s="69">
        <v>922.18621569828872</v>
      </c>
      <c r="K34" s="70">
        <v>1253.0503843017116</v>
      </c>
      <c r="M34" s="67" t="s">
        <v>84</v>
      </c>
      <c r="N34" s="68">
        <f t="shared" si="0"/>
        <v>30</v>
      </c>
      <c r="O34" s="72">
        <v>1381.66</v>
      </c>
      <c r="P34" s="69">
        <v>1223.7847186877113</v>
      </c>
      <c r="Q34" s="70">
        <v>1539.5352813122888</v>
      </c>
      <c r="R34" s="69">
        <v>550.68269999999995</v>
      </c>
      <c r="S34" s="69">
        <v>466.72101210916844</v>
      </c>
      <c r="T34" s="69">
        <v>634.64438789083147</v>
      </c>
      <c r="U34" s="72">
        <v>1597.03</v>
      </c>
      <c r="V34" s="69">
        <v>1461.5307853262732</v>
      </c>
      <c r="W34" s="70">
        <v>1732.5292146737268</v>
      </c>
      <c r="X34" s="69">
        <v>1717.42</v>
      </c>
      <c r="Y34" s="69">
        <v>1517.2856603074615</v>
      </c>
      <c r="Z34" s="69">
        <v>1917.5543396925386</v>
      </c>
      <c r="AA34" s="72">
        <v>1125.6400000000001</v>
      </c>
      <c r="AB34" s="69">
        <v>996.78228407402025</v>
      </c>
      <c r="AC34" s="70">
        <v>1254.4977159259799</v>
      </c>
      <c r="AD34" s="69">
        <v>812.36919999999998</v>
      </c>
      <c r="AE34" s="69">
        <v>717.89536848492844</v>
      </c>
      <c r="AF34" s="69">
        <v>906.84303151507152</v>
      </c>
      <c r="AG34" s="72">
        <v>291.70119999999997</v>
      </c>
      <c r="AH34" s="69">
        <v>241.36254743979251</v>
      </c>
      <c r="AI34" s="70">
        <v>342.03985256020746</v>
      </c>
      <c r="AJ34" s="69">
        <v>677.52980000000002</v>
      </c>
      <c r="AK34" s="69">
        <v>559.880552828399</v>
      </c>
      <c r="AL34" s="69">
        <v>795.17904717160104</v>
      </c>
      <c r="AM34" s="72">
        <v>982.72749999999996</v>
      </c>
      <c r="AN34" s="69">
        <v>860.81666185840231</v>
      </c>
      <c r="AO34" s="70">
        <v>1104.6383381415976</v>
      </c>
      <c r="AQ34" s="67" t="s">
        <v>84</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
      <c r="A35" s="67" t="s">
        <v>85</v>
      </c>
      <c r="B35" s="71">
        <v>31</v>
      </c>
      <c r="C35" s="69">
        <v>10659.7453</v>
      </c>
      <c r="D35" s="69">
        <v>10021.062549381262</v>
      </c>
      <c r="E35" s="70">
        <v>11298.428050618739</v>
      </c>
      <c r="F35" s="72">
        <v>9385.9500000000007</v>
      </c>
      <c r="G35" s="69">
        <v>8724.8923540242886</v>
      </c>
      <c r="H35" s="70">
        <v>10047.007645975713</v>
      </c>
      <c r="I35" s="69">
        <v>1273.7953</v>
      </c>
      <c r="J35" s="69">
        <v>1108.3632156982885</v>
      </c>
      <c r="K35" s="70">
        <v>1439.2273843017115</v>
      </c>
      <c r="M35" s="67" t="s">
        <v>85</v>
      </c>
      <c r="N35" s="68">
        <f t="shared" si="0"/>
        <v>31</v>
      </c>
      <c r="O35" s="72">
        <v>1417.47</v>
      </c>
      <c r="P35" s="69">
        <v>1259.5947186877113</v>
      </c>
      <c r="Q35" s="70">
        <v>1575.3452813122888</v>
      </c>
      <c r="R35" s="69">
        <v>564.95330000000001</v>
      </c>
      <c r="S35" s="69">
        <v>480.9916121091685</v>
      </c>
      <c r="T35" s="69">
        <v>648.91498789083153</v>
      </c>
      <c r="U35" s="72">
        <v>1638.42</v>
      </c>
      <c r="V35" s="69">
        <v>1502.9207853262733</v>
      </c>
      <c r="W35" s="70">
        <v>1773.9192146737269</v>
      </c>
      <c r="X35" s="69">
        <v>1766.16</v>
      </c>
      <c r="Y35" s="69">
        <v>1566.0256603074615</v>
      </c>
      <c r="Z35" s="69">
        <v>1966.2943396925386</v>
      </c>
      <c r="AA35" s="72">
        <v>1154.81</v>
      </c>
      <c r="AB35" s="69">
        <v>1025.9522840740201</v>
      </c>
      <c r="AC35" s="70">
        <v>1283.6677159259798</v>
      </c>
      <c r="AD35" s="69">
        <v>833.42129999999997</v>
      </c>
      <c r="AE35" s="69">
        <v>738.94746848492844</v>
      </c>
      <c r="AF35" s="69">
        <v>927.89513151507151</v>
      </c>
      <c r="AG35" s="72">
        <v>311.57339999999999</v>
      </c>
      <c r="AH35" s="69">
        <v>261.2347474397925</v>
      </c>
      <c r="AI35" s="70">
        <v>361.91205256020748</v>
      </c>
      <c r="AJ35" s="69">
        <v>695.08759999999995</v>
      </c>
      <c r="AK35" s="69">
        <v>577.43835282839893</v>
      </c>
      <c r="AL35" s="69">
        <v>812.73684717160097</v>
      </c>
      <c r="AM35" s="72">
        <v>1004.06</v>
      </c>
      <c r="AN35" s="69">
        <v>882.14916185840229</v>
      </c>
      <c r="AO35" s="70">
        <v>1125.9708381415976</v>
      </c>
      <c r="AQ35" s="67" t="s">
        <v>85</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
      <c r="A36" s="67" t="s">
        <v>86</v>
      </c>
      <c r="B36" s="71">
        <v>32</v>
      </c>
      <c r="C36" s="69">
        <v>10589.346699999998</v>
      </c>
      <c r="D36" s="69">
        <v>9950.66394938126</v>
      </c>
      <c r="E36" s="70">
        <v>11228.029450618737</v>
      </c>
      <c r="F36" s="72">
        <v>9417.3499999999985</v>
      </c>
      <c r="G36" s="69">
        <v>8756.2923540242864</v>
      </c>
      <c r="H36" s="70">
        <v>10078.407645975711</v>
      </c>
      <c r="I36" s="69">
        <v>1171.9966999999999</v>
      </c>
      <c r="J36" s="69">
        <v>1006.5646156982885</v>
      </c>
      <c r="K36" s="70">
        <v>1337.4287843017114</v>
      </c>
      <c r="M36" s="67" t="s">
        <v>86</v>
      </c>
      <c r="N36" s="68">
        <f t="shared" si="0"/>
        <v>32</v>
      </c>
      <c r="O36" s="72">
        <v>1411.67</v>
      </c>
      <c r="P36" s="69">
        <v>1253.7947186877113</v>
      </c>
      <c r="Q36" s="70">
        <v>1569.5452813122888</v>
      </c>
      <c r="R36" s="69">
        <v>562.64290000000005</v>
      </c>
      <c r="S36" s="69">
        <v>478.68121210916854</v>
      </c>
      <c r="T36" s="69">
        <v>646.60458789083157</v>
      </c>
      <c r="U36" s="72">
        <v>1631.72</v>
      </c>
      <c r="V36" s="69">
        <v>1496.2207853262732</v>
      </c>
      <c r="W36" s="70">
        <v>1767.2192146737268</v>
      </c>
      <c r="X36" s="69">
        <v>1800.44</v>
      </c>
      <c r="Y36" s="69">
        <v>1600.3056603074615</v>
      </c>
      <c r="Z36" s="69">
        <v>2000.5743396925386</v>
      </c>
      <c r="AA36" s="72">
        <v>1150.0899999999999</v>
      </c>
      <c r="AB36" s="69">
        <v>1021.2322840740201</v>
      </c>
      <c r="AC36" s="70">
        <v>1278.9477159259798</v>
      </c>
      <c r="AD36" s="69">
        <v>830.01300000000003</v>
      </c>
      <c r="AE36" s="69">
        <v>735.5391684849285</v>
      </c>
      <c r="AF36" s="69">
        <v>924.48683151507157</v>
      </c>
      <c r="AG36" s="72">
        <v>316.685</v>
      </c>
      <c r="AH36" s="69">
        <v>266.34634743979257</v>
      </c>
      <c r="AI36" s="70">
        <v>367.02365256020744</v>
      </c>
      <c r="AJ36" s="69">
        <v>692.245</v>
      </c>
      <c r="AK36" s="69">
        <v>574.59575282839899</v>
      </c>
      <c r="AL36" s="69">
        <v>809.89424717160102</v>
      </c>
      <c r="AM36" s="72">
        <v>1021.85</v>
      </c>
      <c r="AN36" s="69">
        <v>899.93916185840237</v>
      </c>
      <c r="AO36" s="70">
        <v>1143.7608381415976</v>
      </c>
      <c r="AQ36" s="67" t="s">
        <v>86</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
      <c r="A37" s="67" t="s">
        <v>87</v>
      </c>
      <c r="B37" s="71">
        <v>33</v>
      </c>
      <c r="C37" s="69">
        <v>10266.994400000001</v>
      </c>
      <c r="D37" s="69">
        <v>9628.3116493812631</v>
      </c>
      <c r="E37" s="70">
        <v>10905.67715061874</v>
      </c>
      <c r="F37" s="72">
        <v>9283.880000000001</v>
      </c>
      <c r="G37" s="69">
        <v>8622.8223540242889</v>
      </c>
      <c r="H37" s="70">
        <v>9944.9376459757132</v>
      </c>
      <c r="I37" s="69">
        <v>983.11439999999993</v>
      </c>
      <c r="J37" s="69">
        <v>817.68231569828856</v>
      </c>
      <c r="K37" s="70">
        <v>1148.5464843017114</v>
      </c>
      <c r="M37" s="67" t="s">
        <v>87</v>
      </c>
      <c r="N37" s="68">
        <f t="shared" si="0"/>
        <v>33</v>
      </c>
      <c r="O37" s="72">
        <v>1395.4</v>
      </c>
      <c r="P37" s="69">
        <v>1237.5247186877114</v>
      </c>
      <c r="Q37" s="70">
        <v>1553.2752813122888</v>
      </c>
      <c r="R37" s="69">
        <v>556.15719999999999</v>
      </c>
      <c r="S37" s="69">
        <v>472.19551210916848</v>
      </c>
      <c r="T37" s="69">
        <v>640.1188878908315</v>
      </c>
      <c r="U37" s="72">
        <v>1612.91</v>
      </c>
      <c r="V37" s="69">
        <v>1477.4107853262733</v>
      </c>
      <c r="W37" s="70">
        <v>1748.4092146737269</v>
      </c>
      <c r="X37" s="69">
        <v>1768.3</v>
      </c>
      <c r="Y37" s="69">
        <v>1568.1656603074614</v>
      </c>
      <c r="Z37" s="69">
        <v>1968.4343396925385</v>
      </c>
      <c r="AA37" s="72">
        <v>1136.83</v>
      </c>
      <c r="AB37" s="69">
        <v>1007.9722840740201</v>
      </c>
      <c r="AC37" s="70">
        <v>1265.6877159259798</v>
      </c>
      <c r="AD37" s="69">
        <v>820.44529999999997</v>
      </c>
      <c r="AE37" s="69">
        <v>725.97146848492844</v>
      </c>
      <c r="AF37" s="69">
        <v>914.91913151507151</v>
      </c>
      <c r="AG37" s="72">
        <v>295.20999999999998</v>
      </c>
      <c r="AH37" s="69">
        <v>244.87134743979252</v>
      </c>
      <c r="AI37" s="70">
        <v>345.54865256020742</v>
      </c>
      <c r="AJ37" s="69">
        <v>684.2654</v>
      </c>
      <c r="AK37" s="69">
        <v>566.61615282839898</v>
      </c>
      <c r="AL37" s="69">
        <v>801.91464717160102</v>
      </c>
      <c r="AM37" s="72">
        <v>1014.36</v>
      </c>
      <c r="AN37" s="69">
        <v>892.44916185840236</v>
      </c>
      <c r="AO37" s="70">
        <v>1136.2708381415976</v>
      </c>
      <c r="AQ37" s="67" t="s">
        <v>87</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
      <c r="A38" s="67" t="s">
        <v>88</v>
      </c>
      <c r="B38" s="71">
        <v>34</v>
      </c>
      <c r="C38" s="69">
        <v>10102.062399999999</v>
      </c>
      <c r="D38" s="69">
        <v>9463.3796493812606</v>
      </c>
      <c r="E38" s="70">
        <v>10740.745150618737</v>
      </c>
      <c r="F38" s="72">
        <v>9066.9399999999987</v>
      </c>
      <c r="G38" s="69">
        <v>8405.8823540242865</v>
      </c>
      <c r="H38" s="70">
        <v>9727.9976459757108</v>
      </c>
      <c r="I38" s="69">
        <v>1035.1224</v>
      </c>
      <c r="J38" s="69">
        <v>869.6903156982886</v>
      </c>
      <c r="K38" s="70">
        <v>1200.5544843017115</v>
      </c>
      <c r="M38" s="67" t="s">
        <v>88</v>
      </c>
      <c r="N38" s="68">
        <f t="shared" si="0"/>
        <v>34</v>
      </c>
      <c r="O38" s="72">
        <v>1361.8</v>
      </c>
      <c r="P38" s="69">
        <v>1203.9247186877112</v>
      </c>
      <c r="Q38" s="70">
        <v>1519.6752813122887</v>
      </c>
      <c r="R38" s="69">
        <v>542.7672</v>
      </c>
      <c r="S38" s="69">
        <v>458.80551210916849</v>
      </c>
      <c r="T38" s="69">
        <v>626.72888789083152</v>
      </c>
      <c r="U38" s="72">
        <v>1574.08</v>
      </c>
      <c r="V38" s="69">
        <v>1438.5807853262731</v>
      </c>
      <c r="W38" s="70">
        <v>1709.5792146737267</v>
      </c>
      <c r="X38" s="69">
        <v>1753.96</v>
      </c>
      <c r="Y38" s="69">
        <v>1553.8256603074615</v>
      </c>
      <c r="Z38" s="69">
        <v>1954.0943396925386</v>
      </c>
      <c r="AA38" s="72">
        <v>1109.46</v>
      </c>
      <c r="AB38" s="69">
        <v>980.60228407402019</v>
      </c>
      <c r="AC38" s="70">
        <v>1238.3177159259799</v>
      </c>
      <c r="AD38" s="69">
        <v>800.69240000000002</v>
      </c>
      <c r="AE38" s="69">
        <v>706.21856848492848</v>
      </c>
      <c r="AF38" s="69">
        <v>895.16623151507156</v>
      </c>
      <c r="AG38" s="72">
        <v>284.02589999999998</v>
      </c>
      <c r="AH38" s="69">
        <v>233.68724743979251</v>
      </c>
      <c r="AI38" s="70">
        <v>334.36455256020747</v>
      </c>
      <c r="AJ38" s="69">
        <v>667.79110000000003</v>
      </c>
      <c r="AK38" s="69">
        <v>550.14185282839901</v>
      </c>
      <c r="AL38" s="69">
        <v>785.44034717160105</v>
      </c>
      <c r="AM38" s="72">
        <v>972.36329999999998</v>
      </c>
      <c r="AN38" s="69">
        <v>850.45246185840233</v>
      </c>
      <c r="AO38" s="70">
        <v>1094.2741381415976</v>
      </c>
      <c r="AQ38" s="67" t="s">
        <v>88</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
      <c r="A39" s="67" t="s">
        <v>89</v>
      </c>
      <c r="B39" s="71">
        <v>35</v>
      </c>
      <c r="C39" s="69">
        <v>10085.7063</v>
      </c>
      <c r="D39" s="69">
        <v>9447.0235493812615</v>
      </c>
      <c r="E39" s="70">
        <v>10724.389050618738</v>
      </c>
      <c r="F39" s="72">
        <v>8906.49</v>
      </c>
      <c r="G39" s="69">
        <v>8245.4323540242876</v>
      </c>
      <c r="H39" s="70">
        <v>9567.5476459757119</v>
      </c>
      <c r="I39" s="69">
        <v>1179.2163</v>
      </c>
      <c r="J39" s="69">
        <v>1013.7842156982887</v>
      </c>
      <c r="K39" s="70">
        <v>1344.6483843017115</v>
      </c>
      <c r="M39" s="67" t="s">
        <v>89</v>
      </c>
      <c r="N39" s="68">
        <f t="shared" si="0"/>
        <v>35</v>
      </c>
      <c r="O39" s="72">
        <v>1339.92</v>
      </c>
      <c r="P39" s="69">
        <v>1182.0447186877113</v>
      </c>
      <c r="Q39" s="70">
        <v>1497.7952813122888</v>
      </c>
      <c r="R39" s="69">
        <v>534.04639999999995</v>
      </c>
      <c r="S39" s="69">
        <v>450.08471210916844</v>
      </c>
      <c r="T39" s="69">
        <v>618.00808789083146</v>
      </c>
      <c r="U39" s="72">
        <v>1548.79</v>
      </c>
      <c r="V39" s="69">
        <v>1413.2907853262732</v>
      </c>
      <c r="W39" s="70">
        <v>1684.2892146737267</v>
      </c>
      <c r="X39" s="69">
        <v>1697.25</v>
      </c>
      <c r="Y39" s="69">
        <v>1497.1156603074614</v>
      </c>
      <c r="Z39" s="69">
        <v>1897.3843396925386</v>
      </c>
      <c r="AA39" s="72">
        <v>1091.6300000000001</v>
      </c>
      <c r="AB39" s="69">
        <v>962.77228407402026</v>
      </c>
      <c r="AC39" s="70">
        <v>1220.48771592598</v>
      </c>
      <c r="AD39" s="69">
        <v>787.82730000000004</v>
      </c>
      <c r="AE39" s="69">
        <v>693.3534684849285</v>
      </c>
      <c r="AF39" s="69">
        <v>882.30113151507157</v>
      </c>
      <c r="AG39" s="72">
        <v>281.70519999999999</v>
      </c>
      <c r="AH39" s="69">
        <v>231.36654743979253</v>
      </c>
      <c r="AI39" s="70">
        <v>332.04385256020748</v>
      </c>
      <c r="AJ39" s="69">
        <v>657.06140000000005</v>
      </c>
      <c r="AK39" s="69">
        <v>539.41215282839903</v>
      </c>
      <c r="AL39" s="69">
        <v>774.71064717160107</v>
      </c>
      <c r="AM39" s="72">
        <v>968.25419999999997</v>
      </c>
      <c r="AN39" s="69">
        <v>846.34336185840232</v>
      </c>
      <c r="AO39" s="70">
        <v>1090.1650381415975</v>
      </c>
      <c r="AQ39" s="67" t="s">
        <v>89</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
      <c r="A40" s="67" t="s">
        <v>90</v>
      </c>
      <c r="B40" s="71">
        <v>36</v>
      </c>
      <c r="C40" s="69">
        <v>10396.3228</v>
      </c>
      <c r="D40" s="69">
        <v>9757.6400493812616</v>
      </c>
      <c r="E40" s="70">
        <v>11035.005550618738</v>
      </c>
      <c r="F40" s="72">
        <v>9140.16</v>
      </c>
      <c r="G40" s="69">
        <v>8479.1023540242877</v>
      </c>
      <c r="H40" s="70">
        <v>9801.217645975712</v>
      </c>
      <c r="I40" s="69">
        <v>1256.1628000000001</v>
      </c>
      <c r="J40" s="69">
        <v>1090.7307156982886</v>
      </c>
      <c r="K40" s="70">
        <v>1421.5948843017115</v>
      </c>
      <c r="M40" s="67" t="s">
        <v>90</v>
      </c>
      <c r="N40" s="68">
        <f t="shared" si="0"/>
        <v>36</v>
      </c>
      <c r="O40" s="72">
        <v>1377.31</v>
      </c>
      <c r="P40" s="69">
        <v>1219.4347186877112</v>
      </c>
      <c r="Q40" s="70">
        <v>1535.1852813122887</v>
      </c>
      <c r="R40" s="69">
        <v>548.94719999999995</v>
      </c>
      <c r="S40" s="69">
        <v>464.98551210916844</v>
      </c>
      <c r="T40" s="69">
        <v>632.90888789083147</v>
      </c>
      <c r="U40" s="72">
        <v>1592</v>
      </c>
      <c r="V40" s="69">
        <v>1456.5007853262732</v>
      </c>
      <c r="W40" s="70">
        <v>1727.4992146737268</v>
      </c>
      <c r="X40" s="69">
        <v>1717.43</v>
      </c>
      <c r="Y40" s="69">
        <v>1517.2956603074615</v>
      </c>
      <c r="Z40" s="69">
        <v>1917.5643396925386</v>
      </c>
      <c r="AA40" s="72">
        <v>1122.0899999999999</v>
      </c>
      <c r="AB40" s="69">
        <v>993.23228407402007</v>
      </c>
      <c r="AC40" s="70">
        <v>1250.9477159259798</v>
      </c>
      <c r="AD40" s="69">
        <v>809.80909999999994</v>
      </c>
      <c r="AE40" s="69">
        <v>715.33526848492841</v>
      </c>
      <c r="AF40" s="69">
        <v>904.28293151507148</v>
      </c>
      <c r="AG40" s="72">
        <v>303.60109999999997</v>
      </c>
      <c r="AH40" s="69">
        <v>253.26244743979251</v>
      </c>
      <c r="AI40" s="70">
        <v>353.93975256020747</v>
      </c>
      <c r="AJ40" s="69">
        <v>675.39459999999997</v>
      </c>
      <c r="AK40" s="69">
        <v>557.74535282839895</v>
      </c>
      <c r="AL40" s="69">
        <v>793.04384717160099</v>
      </c>
      <c r="AM40" s="72">
        <v>993.58399999999995</v>
      </c>
      <c r="AN40" s="69">
        <v>871.6731618584023</v>
      </c>
      <c r="AO40" s="70">
        <v>1115.4948381415975</v>
      </c>
      <c r="AQ40" s="67" t="s">
        <v>90</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
      <c r="A41" s="67" t="s">
        <v>91</v>
      </c>
      <c r="B41" s="71">
        <v>37</v>
      </c>
      <c r="C41" s="69">
        <v>9899.5210999999999</v>
      </c>
      <c r="D41" s="69">
        <v>9260.8383493812617</v>
      </c>
      <c r="E41" s="70">
        <v>10538.203850618738</v>
      </c>
      <c r="F41" s="72">
        <v>8857.48</v>
      </c>
      <c r="G41" s="69">
        <v>8196.4223540242874</v>
      </c>
      <c r="H41" s="70">
        <v>9518.5376459757117</v>
      </c>
      <c r="I41" s="69">
        <v>1042.0410999999999</v>
      </c>
      <c r="J41" s="69">
        <v>876.60901569828854</v>
      </c>
      <c r="K41" s="70">
        <v>1207.4731843017114</v>
      </c>
      <c r="M41" s="67" t="s">
        <v>91</v>
      </c>
      <c r="N41" s="68">
        <f t="shared" si="0"/>
        <v>37</v>
      </c>
      <c r="O41" s="72">
        <v>1344.77</v>
      </c>
      <c r="P41" s="69">
        <v>1186.8947186877112</v>
      </c>
      <c r="Q41" s="70">
        <v>1502.6452813122887</v>
      </c>
      <c r="R41" s="69">
        <v>535.97910000000002</v>
      </c>
      <c r="S41" s="69">
        <v>452.0174121091685</v>
      </c>
      <c r="T41" s="69">
        <v>619.94078789083153</v>
      </c>
      <c r="U41" s="72">
        <v>1554.39</v>
      </c>
      <c r="V41" s="69">
        <v>1418.8907853262733</v>
      </c>
      <c r="W41" s="70">
        <v>1689.8892146737269</v>
      </c>
      <c r="X41" s="69">
        <v>1667.36</v>
      </c>
      <c r="Y41" s="69">
        <v>1467.2256603074613</v>
      </c>
      <c r="Z41" s="69">
        <v>1867.4943396925385</v>
      </c>
      <c r="AA41" s="72">
        <v>1095.58</v>
      </c>
      <c r="AB41" s="69">
        <v>966.72228407402008</v>
      </c>
      <c r="AC41" s="70">
        <v>1224.4377159259798</v>
      </c>
      <c r="AD41" s="69">
        <v>790.67840000000001</v>
      </c>
      <c r="AE41" s="69">
        <v>696.20456848492847</v>
      </c>
      <c r="AF41" s="69">
        <v>885.15223151507155</v>
      </c>
      <c r="AG41" s="72">
        <v>277.25689999999997</v>
      </c>
      <c r="AH41" s="69">
        <v>226.91824743979251</v>
      </c>
      <c r="AI41" s="70">
        <v>327.59555256020747</v>
      </c>
      <c r="AJ41" s="69">
        <v>659.4393</v>
      </c>
      <c r="AK41" s="69">
        <v>541.79005282839898</v>
      </c>
      <c r="AL41" s="69">
        <v>777.08854717160102</v>
      </c>
      <c r="AM41" s="72">
        <v>932.01289999999995</v>
      </c>
      <c r="AN41" s="69">
        <v>810.10206185840229</v>
      </c>
      <c r="AO41" s="70">
        <v>1053.9237381415976</v>
      </c>
      <c r="AQ41" s="67" t="s">
        <v>91</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
      <c r="A42" s="67" t="s">
        <v>92</v>
      </c>
      <c r="B42" s="71">
        <v>38</v>
      </c>
      <c r="C42" s="69">
        <v>9741.2956000000013</v>
      </c>
      <c r="D42" s="69">
        <v>9102.612849381263</v>
      </c>
      <c r="E42" s="70">
        <v>10379.97835061874</v>
      </c>
      <c r="F42" s="72">
        <v>8670.19</v>
      </c>
      <c r="G42" s="69">
        <v>8009.1323540242884</v>
      </c>
      <c r="H42" s="70">
        <v>9331.2476459757127</v>
      </c>
      <c r="I42" s="69">
        <v>1071.1055999999999</v>
      </c>
      <c r="J42" s="69">
        <v>905.6735156982885</v>
      </c>
      <c r="K42" s="70">
        <v>1236.5376843017114</v>
      </c>
      <c r="M42" s="67" t="s">
        <v>92</v>
      </c>
      <c r="N42" s="68">
        <f t="shared" si="0"/>
        <v>38</v>
      </c>
      <c r="O42" s="72">
        <v>1315.17</v>
      </c>
      <c r="P42" s="69">
        <v>1157.2947186877113</v>
      </c>
      <c r="Q42" s="70">
        <v>1473.0452813122888</v>
      </c>
      <c r="R42" s="69">
        <v>524.18240000000003</v>
      </c>
      <c r="S42" s="69">
        <v>440.22071210916852</v>
      </c>
      <c r="T42" s="69">
        <v>608.14408789083154</v>
      </c>
      <c r="U42" s="72">
        <v>1520.18</v>
      </c>
      <c r="V42" s="69">
        <v>1384.6807853262733</v>
      </c>
      <c r="W42" s="70">
        <v>1655.6792146737268</v>
      </c>
      <c r="X42" s="69">
        <v>1637.27</v>
      </c>
      <c r="Y42" s="69">
        <v>1437.1356603074614</v>
      </c>
      <c r="Z42" s="69">
        <v>1837.4043396925385</v>
      </c>
      <c r="AA42" s="72">
        <v>1071.47</v>
      </c>
      <c r="AB42" s="69">
        <v>942.61228407402018</v>
      </c>
      <c r="AC42" s="70">
        <v>1200.3277159259799</v>
      </c>
      <c r="AD42" s="69">
        <v>773.2758</v>
      </c>
      <c r="AE42" s="69">
        <v>678.80196848492847</v>
      </c>
      <c r="AF42" s="69">
        <v>867.74963151507154</v>
      </c>
      <c r="AG42" s="72">
        <v>266.73500000000001</v>
      </c>
      <c r="AH42" s="69">
        <v>216.39634743979255</v>
      </c>
      <c r="AI42" s="70">
        <v>317.07365256020751</v>
      </c>
      <c r="AJ42" s="69">
        <v>644.92529999999999</v>
      </c>
      <c r="AK42" s="69">
        <v>527.27605282839897</v>
      </c>
      <c r="AL42" s="69">
        <v>762.57454717160101</v>
      </c>
      <c r="AM42" s="72">
        <v>916.97900000000004</v>
      </c>
      <c r="AN42" s="69">
        <v>795.06816185840239</v>
      </c>
      <c r="AO42" s="70">
        <v>1038.8898381415977</v>
      </c>
      <c r="AQ42" s="67" t="s">
        <v>92</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
      <c r="A43" s="67" t="s">
        <v>93</v>
      </c>
      <c r="B43" s="71">
        <v>39</v>
      </c>
      <c r="C43" s="69">
        <v>9640.9519</v>
      </c>
      <c r="D43" s="69">
        <v>9002.2691493812617</v>
      </c>
      <c r="E43" s="70">
        <v>10279.634650618738</v>
      </c>
      <c r="F43" s="72">
        <v>8468.98</v>
      </c>
      <c r="G43" s="69">
        <v>7807.9223540242874</v>
      </c>
      <c r="H43" s="70">
        <v>9130.0376459757117</v>
      </c>
      <c r="I43" s="69">
        <v>1171.9719</v>
      </c>
      <c r="J43" s="69">
        <v>1006.5398156982886</v>
      </c>
      <c r="K43" s="70">
        <v>1337.4039843017115</v>
      </c>
      <c r="M43" s="67" t="s">
        <v>93</v>
      </c>
      <c r="N43" s="68">
        <f t="shared" si="0"/>
        <v>39</v>
      </c>
      <c r="O43" s="72">
        <v>1282.51</v>
      </c>
      <c r="P43" s="69">
        <v>1124.6347186877113</v>
      </c>
      <c r="Q43" s="70">
        <v>1440.3852813122887</v>
      </c>
      <c r="R43" s="69">
        <v>511.16430000000003</v>
      </c>
      <c r="S43" s="69">
        <v>427.20261210916851</v>
      </c>
      <c r="T43" s="69">
        <v>595.12598789083154</v>
      </c>
      <c r="U43" s="72">
        <v>1482.43</v>
      </c>
      <c r="V43" s="69">
        <v>1346.9307853262733</v>
      </c>
      <c r="W43" s="70">
        <v>1617.9292146737268</v>
      </c>
      <c r="X43" s="69">
        <v>1611.85</v>
      </c>
      <c r="Y43" s="69">
        <v>1411.7156603074613</v>
      </c>
      <c r="Z43" s="69">
        <v>1811.9843396925385</v>
      </c>
      <c r="AA43" s="72">
        <v>1044.8599999999999</v>
      </c>
      <c r="AB43" s="69">
        <v>916.00228407402005</v>
      </c>
      <c r="AC43" s="70">
        <v>1173.7177159259797</v>
      </c>
      <c r="AD43" s="69">
        <v>754.07159999999999</v>
      </c>
      <c r="AE43" s="69">
        <v>659.59776848492845</v>
      </c>
      <c r="AF43" s="69">
        <v>848.54543151507153</v>
      </c>
      <c r="AG43" s="72">
        <v>252.5855</v>
      </c>
      <c r="AH43" s="69">
        <v>202.24684743979253</v>
      </c>
      <c r="AI43" s="70">
        <v>302.92415256020746</v>
      </c>
      <c r="AJ43" s="69">
        <v>628.90859999999998</v>
      </c>
      <c r="AK43" s="69">
        <v>511.25935282839896</v>
      </c>
      <c r="AL43" s="69">
        <v>746.557847171601</v>
      </c>
      <c r="AM43" s="72">
        <v>900.59829999999999</v>
      </c>
      <c r="AN43" s="69">
        <v>778.68746185840234</v>
      </c>
      <c r="AO43" s="70">
        <v>1022.5091381415976</v>
      </c>
      <c r="AQ43" s="67" t="s">
        <v>93</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
      <c r="A44" s="67" t="s">
        <v>94</v>
      </c>
      <c r="B44" s="71">
        <v>40</v>
      </c>
      <c r="C44" s="69">
        <v>10104.8534</v>
      </c>
      <c r="D44" s="69">
        <v>9466.1706493812617</v>
      </c>
      <c r="E44" s="70">
        <v>10743.536150618738</v>
      </c>
      <c r="F44" s="72">
        <v>8838.7199999999993</v>
      </c>
      <c r="G44" s="69">
        <v>8177.6623540242872</v>
      </c>
      <c r="H44" s="70">
        <v>9499.7776459757115</v>
      </c>
      <c r="I44" s="69">
        <v>1266.1333999999999</v>
      </c>
      <c r="J44" s="69">
        <v>1100.7013156982885</v>
      </c>
      <c r="K44" s="70">
        <v>1431.5654843017114</v>
      </c>
      <c r="M44" s="67" t="s">
        <v>94</v>
      </c>
      <c r="N44" s="68">
        <f t="shared" si="0"/>
        <v>40</v>
      </c>
      <c r="O44" s="72">
        <v>1327.75</v>
      </c>
      <c r="P44" s="69">
        <v>1169.8747186877113</v>
      </c>
      <c r="Q44" s="70">
        <v>1485.6252813122887</v>
      </c>
      <c r="R44" s="69">
        <v>529.19590000000005</v>
      </c>
      <c r="S44" s="69">
        <v>445.23421210916854</v>
      </c>
      <c r="T44" s="69">
        <v>613.15758789083156</v>
      </c>
      <c r="U44" s="72">
        <v>1534.72</v>
      </c>
      <c r="V44" s="69">
        <v>1399.2207853262732</v>
      </c>
      <c r="W44" s="70">
        <v>1670.2192146737268</v>
      </c>
      <c r="X44" s="69">
        <v>1718.28</v>
      </c>
      <c r="Y44" s="69">
        <v>1518.1456603074614</v>
      </c>
      <c r="Z44" s="69">
        <v>1918.4143396925385</v>
      </c>
      <c r="AA44" s="72">
        <v>1081.72</v>
      </c>
      <c r="AB44" s="69">
        <v>952.86228407402018</v>
      </c>
      <c r="AC44" s="70">
        <v>1210.5777159259799</v>
      </c>
      <c r="AD44" s="69">
        <v>780.67179999999996</v>
      </c>
      <c r="AE44" s="69">
        <v>686.19796848492842</v>
      </c>
      <c r="AF44" s="69">
        <v>875.1456315150715</v>
      </c>
      <c r="AG44" s="72">
        <v>277.22640000000001</v>
      </c>
      <c r="AH44" s="69">
        <v>226.88774743979255</v>
      </c>
      <c r="AI44" s="70">
        <v>327.5650525602075</v>
      </c>
      <c r="AJ44" s="69">
        <v>651.09370000000001</v>
      </c>
      <c r="AK44" s="69">
        <v>533.44445282839899</v>
      </c>
      <c r="AL44" s="69">
        <v>768.74294717160103</v>
      </c>
      <c r="AM44" s="72">
        <v>938.06079999999997</v>
      </c>
      <c r="AN44" s="69">
        <v>816.14996185840232</v>
      </c>
      <c r="AO44" s="70">
        <v>1059.9716381415976</v>
      </c>
      <c r="AQ44" s="67" t="s">
        <v>94</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
      <c r="A45" s="67" t="s">
        <v>95</v>
      </c>
      <c r="B45" s="71">
        <v>41</v>
      </c>
      <c r="C45" s="69">
        <v>9618.0601999999999</v>
      </c>
      <c r="D45" s="69">
        <v>8979.3774493812616</v>
      </c>
      <c r="E45" s="70">
        <v>10256.742950618738</v>
      </c>
      <c r="F45" s="72">
        <v>8531.7199999999993</v>
      </c>
      <c r="G45" s="69">
        <v>7870.6623540242872</v>
      </c>
      <c r="H45" s="70">
        <v>9192.7776459757115</v>
      </c>
      <c r="I45" s="69">
        <v>1086.3402000000001</v>
      </c>
      <c r="J45" s="69">
        <v>920.90811569828873</v>
      </c>
      <c r="K45" s="70">
        <v>1251.7722843017116</v>
      </c>
      <c r="M45" s="67" t="s">
        <v>95</v>
      </c>
      <c r="N45" s="68">
        <f t="shared" si="0"/>
        <v>41</v>
      </c>
      <c r="O45" s="72">
        <v>1293.45</v>
      </c>
      <c r="P45" s="69">
        <v>1135.5747186877113</v>
      </c>
      <c r="Q45" s="70">
        <v>1451.3252813122888</v>
      </c>
      <c r="R45" s="69">
        <v>515.52239999999995</v>
      </c>
      <c r="S45" s="69">
        <v>431.56071210916843</v>
      </c>
      <c r="T45" s="69">
        <v>599.48408789083146</v>
      </c>
      <c r="U45" s="72">
        <v>1495.07</v>
      </c>
      <c r="V45" s="69">
        <v>1359.5707853262732</v>
      </c>
      <c r="W45" s="70">
        <v>1630.5692146737267</v>
      </c>
      <c r="X45" s="69">
        <v>1633.86</v>
      </c>
      <c r="Y45" s="69">
        <v>1433.7256603074613</v>
      </c>
      <c r="Z45" s="69">
        <v>1833.9943396925385</v>
      </c>
      <c r="AA45" s="72">
        <v>1053.77</v>
      </c>
      <c r="AB45" s="69">
        <v>924.91228407402014</v>
      </c>
      <c r="AC45" s="70">
        <v>1182.6277159259798</v>
      </c>
      <c r="AD45" s="69">
        <v>760.50059999999996</v>
      </c>
      <c r="AE45" s="69">
        <v>666.02676848492843</v>
      </c>
      <c r="AF45" s="69">
        <v>854.9744315150715</v>
      </c>
      <c r="AG45" s="72">
        <v>263.11680000000001</v>
      </c>
      <c r="AH45" s="69">
        <v>212.77814743979255</v>
      </c>
      <c r="AI45" s="70">
        <v>313.4554525602075</v>
      </c>
      <c r="AJ45" s="69">
        <v>634.27049999999997</v>
      </c>
      <c r="AK45" s="69">
        <v>516.62125282839895</v>
      </c>
      <c r="AL45" s="69">
        <v>751.91974717160099</v>
      </c>
      <c r="AM45" s="72">
        <v>882.16560000000004</v>
      </c>
      <c r="AN45" s="69">
        <v>760.25476185840239</v>
      </c>
      <c r="AO45" s="70">
        <v>1004.0764381415977</v>
      </c>
      <c r="AQ45" s="67" t="s">
        <v>95</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
      <c r="A46" s="67" t="s">
        <v>96</v>
      </c>
      <c r="B46" s="71">
        <v>42</v>
      </c>
      <c r="C46" s="69">
        <v>9294.8824000000004</v>
      </c>
      <c r="D46" s="69">
        <v>8656.1996493812621</v>
      </c>
      <c r="E46" s="70">
        <v>9933.5651506187387</v>
      </c>
      <c r="F46" s="72">
        <v>8251.59</v>
      </c>
      <c r="G46" s="69">
        <v>7590.532354024288</v>
      </c>
      <c r="H46" s="70">
        <v>8912.6476459757123</v>
      </c>
      <c r="I46" s="69">
        <v>1043.2924</v>
      </c>
      <c r="J46" s="69">
        <v>877.86031569828867</v>
      </c>
      <c r="K46" s="70">
        <v>1208.7244843017115</v>
      </c>
      <c r="M46" s="67" t="s">
        <v>96</v>
      </c>
      <c r="N46" s="68">
        <f t="shared" si="0"/>
        <v>42</v>
      </c>
      <c r="O46" s="72">
        <v>1247.3</v>
      </c>
      <c r="P46" s="69">
        <v>1089.4247186877112</v>
      </c>
      <c r="Q46" s="70">
        <v>1405.1752813122887</v>
      </c>
      <c r="R46" s="69">
        <v>497.12889999999999</v>
      </c>
      <c r="S46" s="69">
        <v>413.16721210916847</v>
      </c>
      <c r="T46" s="69">
        <v>581.09058789083144</v>
      </c>
      <c r="U46" s="72">
        <v>1441.72</v>
      </c>
      <c r="V46" s="69">
        <v>1306.2207853262732</v>
      </c>
      <c r="W46" s="70">
        <v>1577.2192146737268</v>
      </c>
      <c r="X46" s="69">
        <v>1569.27</v>
      </c>
      <c r="Y46" s="69">
        <v>1369.1356603074614</v>
      </c>
      <c r="Z46" s="69">
        <v>1769.4043396925385</v>
      </c>
      <c r="AA46" s="72">
        <v>1016.17</v>
      </c>
      <c r="AB46" s="69">
        <v>887.31228407402</v>
      </c>
      <c r="AC46" s="70">
        <v>1145.0277159259799</v>
      </c>
      <c r="AD46" s="69">
        <v>733.36649999999997</v>
      </c>
      <c r="AE46" s="69">
        <v>638.89266848492844</v>
      </c>
      <c r="AF46" s="69">
        <v>827.84033151507151</v>
      </c>
      <c r="AG46" s="72">
        <v>256.36770000000001</v>
      </c>
      <c r="AH46" s="69">
        <v>206.02904743979255</v>
      </c>
      <c r="AI46" s="70">
        <v>306.70635256020751</v>
      </c>
      <c r="AJ46" s="69">
        <v>611.64020000000005</v>
      </c>
      <c r="AK46" s="69">
        <v>493.99095282839903</v>
      </c>
      <c r="AL46" s="69">
        <v>729.28944717160107</v>
      </c>
      <c r="AM46" s="72">
        <v>878.62660000000005</v>
      </c>
      <c r="AN46" s="69">
        <v>756.7157618584024</v>
      </c>
      <c r="AO46" s="70">
        <v>1000.5374381415977</v>
      </c>
      <c r="AQ46" s="67" t="s">
        <v>96</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
      <c r="A47" s="67" t="s">
        <v>97</v>
      </c>
      <c r="B47" s="71">
        <v>43</v>
      </c>
      <c r="C47" s="69">
        <v>9277.759399999999</v>
      </c>
      <c r="D47" s="69">
        <v>8639.0766493812607</v>
      </c>
      <c r="E47" s="70">
        <v>9916.4421506187373</v>
      </c>
      <c r="F47" s="72">
        <v>8210.9599999999991</v>
      </c>
      <c r="G47" s="69">
        <v>7549.902354024287</v>
      </c>
      <c r="H47" s="70">
        <v>8872.0176459757113</v>
      </c>
      <c r="I47" s="69">
        <v>1066.7994000000001</v>
      </c>
      <c r="J47" s="69">
        <v>901.36731569828873</v>
      </c>
      <c r="K47" s="70">
        <v>1232.2314843017116</v>
      </c>
      <c r="M47" s="67" t="s">
        <v>97</v>
      </c>
      <c r="N47" s="68">
        <f t="shared" si="0"/>
        <v>43</v>
      </c>
      <c r="O47" s="72">
        <v>1244.67</v>
      </c>
      <c r="P47" s="69">
        <v>1086.7947186877113</v>
      </c>
      <c r="Q47" s="70">
        <v>1402.5452813122888</v>
      </c>
      <c r="R47" s="69">
        <v>496.0831</v>
      </c>
      <c r="S47" s="69">
        <v>412.12141210916849</v>
      </c>
      <c r="T47" s="69">
        <v>580.04478789083146</v>
      </c>
      <c r="U47" s="72">
        <v>1438.69</v>
      </c>
      <c r="V47" s="69">
        <v>1303.1907853262733</v>
      </c>
      <c r="W47" s="70">
        <v>1574.1892146737268</v>
      </c>
      <c r="X47" s="69">
        <v>1548.45</v>
      </c>
      <c r="Y47" s="69">
        <v>1348.3156603074615</v>
      </c>
      <c r="Z47" s="69">
        <v>1748.5843396925386</v>
      </c>
      <c r="AA47" s="72">
        <v>1014.03</v>
      </c>
      <c r="AB47" s="69">
        <v>885.17228407402013</v>
      </c>
      <c r="AC47" s="70">
        <v>1142.8877159259798</v>
      </c>
      <c r="AD47" s="69">
        <v>731.82370000000003</v>
      </c>
      <c r="AE47" s="69">
        <v>637.34986848492849</v>
      </c>
      <c r="AF47" s="69">
        <v>826.29753151507157</v>
      </c>
      <c r="AG47" s="72">
        <v>268.34129999999999</v>
      </c>
      <c r="AH47" s="69">
        <v>218.00264743979253</v>
      </c>
      <c r="AI47" s="70">
        <v>318.67995256020743</v>
      </c>
      <c r="AJ47" s="69">
        <v>610.35339999999997</v>
      </c>
      <c r="AK47" s="69">
        <v>492.70415282839895</v>
      </c>
      <c r="AL47" s="69">
        <v>728.00264717160098</v>
      </c>
      <c r="AM47" s="72">
        <v>858.50559999999996</v>
      </c>
      <c r="AN47" s="69">
        <v>736.59476185840231</v>
      </c>
      <c r="AO47" s="70">
        <v>980.41643814159761</v>
      </c>
      <c r="AQ47" s="67" t="s">
        <v>97</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
      <c r="A48" s="67" t="s">
        <v>98</v>
      </c>
      <c r="B48" s="71">
        <v>44</v>
      </c>
      <c r="C48" s="69">
        <v>9568.0064000000002</v>
      </c>
      <c r="D48" s="69">
        <v>8929.3236493812619</v>
      </c>
      <c r="E48" s="70">
        <v>10206.689150618738</v>
      </c>
      <c r="F48" s="72">
        <v>8372.09</v>
      </c>
      <c r="G48" s="69">
        <v>7711.032354024288</v>
      </c>
      <c r="H48" s="70">
        <v>9033.1476459757123</v>
      </c>
      <c r="I48" s="69">
        <v>1195.9164000000001</v>
      </c>
      <c r="J48" s="69">
        <v>1030.4843156982886</v>
      </c>
      <c r="K48" s="70">
        <v>1361.3484843017116</v>
      </c>
      <c r="M48" s="67" t="s">
        <v>98</v>
      </c>
      <c r="N48" s="68">
        <f t="shared" si="0"/>
        <v>44</v>
      </c>
      <c r="O48" s="72">
        <v>1276.8</v>
      </c>
      <c r="P48" s="69">
        <v>1118.9247186877112</v>
      </c>
      <c r="Q48" s="70">
        <v>1434.6752813122887</v>
      </c>
      <c r="R48" s="69">
        <v>508.88909999999998</v>
      </c>
      <c r="S48" s="69">
        <v>424.92741210916847</v>
      </c>
      <c r="T48" s="69">
        <v>592.8507878908315</v>
      </c>
      <c r="U48" s="72">
        <v>1475.83</v>
      </c>
      <c r="V48" s="69">
        <v>1340.3307853262731</v>
      </c>
      <c r="W48" s="70">
        <v>1611.3292146737267</v>
      </c>
      <c r="X48" s="69">
        <v>1579.57</v>
      </c>
      <c r="Y48" s="69">
        <v>1379.4356603074614</v>
      </c>
      <c r="Z48" s="69">
        <v>1779.7043396925385</v>
      </c>
      <c r="AA48" s="72">
        <v>1040.21</v>
      </c>
      <c r="AB48" s="69">
        <v>911.35228407402019</v>
      </c>
      <c r="AC48" s="70">
        <v>1169.0677159259799</v>
      </c>
      <c r="AD48" s="69">
        <v>750.71519999999998</v>
      </c>
      <c r="AE48" s="69">
        <v>656.24136848492844</v>
      </c>
      <c r="AF48" s="69">
        <v>845.18903151507152</v>
      </c>
      <c r="AG48" s="72">
        <v>253.9008</v>
      </c>
      <c r="AH48" s="69">
        <v>203.56214743979254</v>
      </c>
      <c r="AI48" s="70">
        <v>304.2394525602075</v>
      </c>
      <c r="AJ48" s="69">
        <v>626.10929999999996</v>
      </c>
      <c r="AK48" s="69">
        <v>508.46005282839894</v>
      </c>
      <c r="AL48" s="69">
        <v>743.75854717160098</v>
      </c>
      <c r="AM48" s="72">
        <v>860.06299999999999</v>
      </c>
      <c r="AN48" s="69">
        <v>738.15216185840234</v>
      </c>
      <c r="AO48" s="70">
        <v>981.97383814159764</v>
      </c>
      <c r="AQ48" s="67" t="s">
        <v>98</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
      <c r="A49" s="67" t="s">
        <v>99</v>
      </c>
      <c r="B49" s="71">
        <v>45</v>
      </c>
      <c r="C49" s="69">
        <v>9424.1093000000001</v>
      </c>
      <c r="D49" s="69">
        <v>8785.4265493812618</v>
      </c>
      <c r="E49" s="70">
        <v>10062.792050618738</v>
      </c>
      <c r="F49" s="72">
        <v>8283.1200000000008</v>
      </c>
      <c r="G49" s="69">
        <v>7622.0623540242887</v>
      </c>
      <c r="H49" s="70">
        <v>8944.1776459757129</v>
      </c>
      <c r="I49" s="69">
        <v>1140.9893</v>
      </c>
      <c r="J49" s="69">
        <v>975.55721569828859</v>
      </c>
      <c r="K49" s="70">
        <v>1306.4213843017114</v>
      </c>
      <c r="M49" s="67" t="s">
        <v>99</v>
      </c>
      <c r="N49" s="68">
        <f t="shared" si="0"/>
        <v>45</v>
      </c>
      <c r="O49" s="72">
        <v>1263.99</v>
      </c>
      <c r="P49" s="69">
        <v>1106.1147186877113</v>
      </c>
      <c r="Q49" s="70">
        <v>1421.8652813122887</v>
      </c>
      <c r="R49" s="69">
        <v>503.78410000000002</v>
      </c>
      <c r="S49" s="69">
        <v>419.82241210916851</v>
      </c>
      <c r="T49" s="69">
        <v>587.74578789083148</v>
      </c>
      <c r="U49" s="72">
        <v>1461.02</v>
      </c>
      <c r="V49" s="69">
        <v>1325.5207853262732</v>
      </c>
      <c r="W49" s="70">
        <v>1596.5192146737268</v>
      </c>
      <c r="X49" s="69">
        <v>1560.69</v>
      </c>
      <c r="Y49" s="69">
        <v>1360.5556603074615</v>
      </c>
      <c r="Z49" s="69">
        <v>1760.8243396925386</v>
      </c>
      <c r="AA49" s="72">
        <v>1029.77</v>
      </c>
      <c r="AB49" s="69">
        <v>900.91228407402014</v>
      </c>
      <c r="AC49" s="70">
        <v>1158.6277159259798</v>
      </c>
      <c r="AD49" s="69">
        <v>743.18430000000001</v>
      </c>
      <c r="AE49" s="69">
        <v>648.71046848492847</v>
      </c>
      <c r="AF49" s="69">
        <v>837.65813151507155</v>
      </c>
      <c r="AG49" s="72">
        <v>262.62990000000002</v>
      </c>
      <c r="AH49" s="69">
        <v>212.29124743979256</v>
      </c>
      <c r="AI49" s="70">
        <v>312.96855256020751</v>
      </c>
      <c r="AJ49" s="69">
        <v>619.82839999999999</v>
      </c>
      <c r="AK49" s="69">
        <v>502.17915282839897</v>
      </c>
      <c r="AL49" s="69">
        <v>737.47764717160101</v>
      </c>
      <c r="AM49" s="72">
        <v>838.22379999999998</v>
      </c>
      <c r="AN49" s="69">
        <v>716.31296185840233</v>
      </c>
      <c r="AO49" s="70">
        <v>960.13463814159763</v>
      </c>
      <c r="AQ49" s="67" t="s">
        <v>99</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
      <c r="A50" s="67" t="s">
        <v>100</v>
      </c>
      <c r="B50" s="71">
        <v>46</v>
      </c>
      <c r="C50" s="69">
        <v>9140.6505000000016</v>
      </c>
      <c r="D50" s="69">
        <v>8501.9677493812633</v>
      </c>
      <c r="E50" s="70">
        <v>9779.3332506187398</v>
      </c>
      <c r="F50" s="72">
        <v>8091.5400000000009</v>
      </c>
      <c r="G50" s="69">
        <v>7430.4823540242887</v>
      </c>
      <c r="H50" s="70">
        <v>8752.597645975713</v>
      </c>
      <c r="I50" s="69">
        <v>1049.1105</v>
      </c>
      <c r="J50" s="69">
        <v>883.67841569828863</v>
      </c>
      <c r="K50" s="70">
        <v>1214.5425843017115</v>
      </c>
      <c r="M50" s="67" t="s">
        <v>100</v>
      </c>
      <c r="N50" s="68">
        <f t="shared" si="0"/>
        <v>46</v>
      </c>
      <c r="O50" s="72">
        <v>1223.17</v>
      </c>
      <c r="P50" s="69">
        <v>1065.2947186877113</v>
      </c>
      <c r="Q50" s="70">
        <v>1381.0452813122888</v>
      </c>
      <c r="R50" s="69">
        <v>487.51459999999997</v>
      </c>
      <c r="S50" s="69">
        <v>403.55291210916846</v>
      </c>
      <c r="T50" s="69">
        <v>571.47628789083149</v>
      </c>
      <c r="U50" s="72">
        <v>1413.84</v>
      </c>
      <c r="V50" s="69">
        <v>1278.3407853262731</v>
      </c>
      <c r="W50" s="70">
        <v>1549.3392146737267</v>
      </c>
      <c r="X50" s="69">
        <v>1596.51</v>
      </c>
      <c r="Y50" s="69">
        <v>1396.3756603074614</v>
      </c>
      <c r="Z50" s="69">
        <v>1796.6443396925386</v>
      </c>
      <c r="AA50" s="72">
        <v>996.51869999999997</v>
      </c>
      <c r="AB50" s="69">
        <v>867.66098407402001</v>
      </c>
      <c r="AC50" s="70">
        <v>1125.3764159259799</v>
      </c>
      <c r="AD50" s="69">
        <v>719.18349999999998</v>
      </c>
      <c r="AE50" s="69">
        <v>624.70966848492844</v>
      </c>
      <c r="AF50" s="69">
        <v>813.65733151507152</v>
      </c>
      <c r="AG50" s="72">
        <v>245.59989999999999</v>
      </c>
      <c r="AH50" s="69">
        <v>195.26124743979253</v>
      </c>
      <c r="AI50" s="70">
        <v>295.93855256020743</v>
      </c>
      <c r="AJ50" s="69">
        <v>599.81129999999996</v>
      </c>
      <c r="AK50" s="69">
        <v>482.16205282839894</v>
      </c>
      <c r="AL50" s="69">
        <v>717.46054717160098</v>
      </c>
      <c r="AM50" s="72">
        <v>809.38779999999997</v>
      </c>
      <c r="AN50" s="69">
        <v>687.47696185840232</v>
      </c>
      <c r="AO50" s="70">
        <v>931.29863814159762</v>
      </c>
      <c r="AQ50" s="67" t="s">
        <v>100</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
      <c r="A51" s="67" t="s">
        <v>101</v>
      </c>
      <c r="B51" s="71">
        <v>47</v>
      </c>
      <c r="C51" s="69">
        <v>9035.1136999999999</v>
      </c>
      <c r="D51" s="69">
        <v>8396.4309493812616</v>
      </c>
      <c r="E51" s="70">
        <v>9673.7964506187382</v>
      </c>
      <c r="F51" s="72">
        <v>8001.1</v>
      </c>
      <c r="G51" s="69">
        <v>7340.0423540242882</v>
      </c>
      <c r="H51" s="70">
        <v>8662.1576459757125</v>
      </c>
      <c r="I51" s="69">
        <v>1034.0137</v>
      </c>
      <c r="J51" s="69">
        <v>868.5816156982886</v>
      </c>
      <c r="K51" s="70">
        <v>1199.4457843017115</v>
      </c>
      <c r="M51" s="67" t="s">
        <v>101</v>
      </c>
      <c r="N51" s="68">
        <f t="shared" si="0"/>
        <v>47</v>
      </c>
      <c r="O51" s="72">
        <v>1212.47</v>
      </c>
      <c r="P51" s="69">
        <v>1054.5947186877113</v>
      </c>
      <c r="Q51" s="70">
        <v>1370.3452813122888</v>
      </c>
      <c r="R51" s="69">
        <v>483.2473</v>
      </c>
      <c r="S51" s="69">
        <v>399.28561210916848</v>
      </c>
      <c r="T51" s="69">
        <v>567.20898789083151</v>
      </c>
      <c r="U51" s="72">
        <v>1401.47</v>
      </c>
      <c r="V51" s="69">
        <v>1265.9707853262732</v>
      </c>
      <c r="W51" s="70">
        <v>1536.9692146737268</v>
      </c>
      <c r="X51" s="69">
        <v>1543.84</v>
      </c>
      <c r="Y51" s="69">
        <v>1343.7056603074614</v>
      </c>
      <c r="Z51" s="69">
        <v>1743.9743396925385</v>
      </c>
      <c r="AA51" s="72">
        <v>987.79600000000005</v>
      </c>
      <c r="AB51" s="69">
        <v>858.9382840740202</v>
      </c>
      <c r="AC51" s="70">
        <v>1116.6537159259799</v>
      </c>
      <c r="AD51" s="69">
        <v>712.88840000000005</v>
      </c>
      <c r="AE51" s="69">
        <v>618.41456848492851</v>
      </c>
      <c r="AF51" s="69">
        <v>807.36223151507158</v>
      </c>
      <c r="AG51" s="72">
        <v>234.8372</v>
      </c>
      <c r="AH51" s="69">
        <v>184.49854743979253</v>
      </c>
      <c r="AI51" s="70">
        <v>285.17585256020743</v>
      </c>
      <c r="AJ51" s="69">
        <v>594.56110000000001</v>
      </c>
      <c r="AK51" s="69">
        <v>476.91185282839899</v>
      </c>
      <c r="AL51" s="69">
        <v>712.21034717160103</v>
      </c>
      <c r="AM51" s="72">
        <v>829.99469999999997</v>
      </c>
      <c r="AN51" s="69">
        <v>708.08386185840232</v>
      </c>
      <c r="AO51" s="70">
        <v>951.90553814159762</v>
      </c>
      <c r="AQ51" s="67" t="s">
        <v>101</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
      <c r="A52" s="67" t="s">
        <v>102</v>
      </c>
      <c r="B52" s="71">
        <v>48</v>
      </c>
      <c r="C52" s="69">
        <v>9590.9057999999986</v>
      </c>
      <c r="D52" s="69">
        <v>8952.2230493812604</v>
      </c>
      <c r="E52" s="70">
        <v>10229.588550618737</v>
      </c>
      <c r="F52" s="72">
        <v>8309.9599999999991</v>
      </c>
      <c r="G52" s="69">
        <v>7648.902354024287</v>
      </c>
      <c r="H52" s="70">
        <v>8971.0176459757113</v>
      </c>
      <c r="I52" s="69">
        <v>1280.9458</v>
      </c>
      <c r="J52" s="69">
        <v>1115.5137156982885</v>
      </c>
      <c r="K52" s="70">
        <v>1446.3778843017114</v>
      </c>
      <c r="M52" s="67" t="s">
        <v>102</v>
      </c>
      <c r="N52" s="68">
        <f t="shared" si="0"/>
        <v>48</v>
      </c>
      <c r="O52" s="72">
        <v>1257.3599999999999</v>
      </c>
      <c r="P52" s="69">
        <v>1099.4847186877112</v>
      </c>
      <c r="Q52" s="70">
        <v>1415.2352813122886</v>
      </c>
      <c r="R52" s="69">
        <v>501.13920000000002</v>
      </c>
      <c r="S52" s="69">
        <v>417.1775121091685</v>
      </c>
      <c r="T52" s="69">
        <v>585.10088789083147</v>
      </c>
      <c r="U52" s="72">
        <v>1453.35</v>
      </c>
      <c r="V52" s="69">
        <v>1317.8507853262731</v>
      </c>
      <c r="W52" s="70">
        <v>1588.8492146737267</v>
      </c>
      <c r="X52" s="69">
        <v>1580.93</v>
      </c>
      <c r="Y52" s="69">
        <v>1380.7956603074615</v>
      </c>
      <c r="Z52" s="69">
        <v>1781.0643396925386</v>
      </c>
      <c r="AA52" s="72">
        <v>1024.3699999999999</v>
      </c>
      <c r="AB52" s="69">
        <v>895.51228407402004</v>
      </c>
      <c r="AC52" s="70">
        <v>1153.2277159259797</v>
      </c>
      <c r="AD52" s="69">
        <v>739.2826</v>
      </c>
      <c r="AE52" s="69">
        <v>644.80876848492846</v>
      </c>
      <c r="AF52" s="69">
        <v>833.75643151507154</v>
      </c>
      <c r="AG52" s="72">
        <v>276.68169999999998</v>
      </c>
      <c r="AH52" s="69">
        <v>226.34304743979251</v>
      </c>
      <c r="AI52" s="70">
        <v>327.02035256020747</v>
      </c>
      <c r="AJ52" s="69">
        <v>616.57429999999999</v>
      </c>
      <c r="AK52" s="69">
        <v>498.92505282839898</v>
      </c>
      <c r="AL52" s="69">
        <v>734.22354717160101</v>
      </c>
      <c r="AM52" s="72">
        <v>860.27369999999996</v>
      </c>
      <c r="AN52" s="69">
        <v>738.36286185840231</v>
      </c>
      <c r="AO52" s="70">
        <v>982.18453814159761</v>
      </c>
      <c r="AQ52" s="67" t="s">
        <v>102</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
      <c r="A53" s="67" t="s">
        <v>103</v>
      </c>
      <c r="B53" s="71">
        <v>49</v>
      </c>
      <c r="C53" s="69">
        <v>9739.2393999999986</v>
      </c>
      <c r="D53" s="69">
        <v>9100.5566493812603</v>
      </c>
      <c r="E53" s="70">
        <v>10377.922150618737</v>
      </c>
      <c r="F53" s="72">
        <v>8438.73</v>
      </c>
      <c r="G53" s="69">
        <v>7777.6723540242874</v>
      </c>
      <c r="H53" s="70">
        <v>9099.7876459757117</v>
      </c>
      <c r="I53" s="69">
        <v>1300.5093999999999</v>
      </c>
      <c r="J53" s="69">
        <v>1135.0773156982884</v>
      </c>
      <c r="K53" s="70">
        <v>1465.9414843017114</v>
      </c>
      <c r="M53" s="67" t="s">
        <v>103</v>
      </c>
      <c r="N53" s="68">
        <f t="shared" si="0"/>
        <v>49</v>
      </c>
      <c r="O53" s="72">
        <v>1290.08</v>
      </c>
      <c r="P53" s="69">
        <v>1132.2047186877112</v>
      </c>
      <c r="Q53" s="70">
        <v>1447.9552813122887</v>
      </c>
      <c r="R53" s="69">
        <v>514.18150000000003</v>
      </c>
      <c r="S53" s="69">
        <v>430.21981210916852</v>
      </c>
      <c r="T53" s="69">
        <v>598.14318789083154</v>
      </c>
      <c r="U53" s="72">
        <v>1491.18</v>
      </c>
      <c r="V53" s="69">
        <v>1355.6807853262733</v>
      </c>
      <c r="W53" s="70">
        <v>1626.6792146737268</v>
      </c>
      <c r="X53" s="69">
        <v>1565.28</v>
      </c>
      <c r="Y53" s="69">
        <v>1365.1456603074614</v>
      </c>
      <c r="Z53" s="69">
        <v>1765.4143396925385</v>
      </c>
      <c r="AA53" s="72">
        <v>1051.03</v>
      </c>
      <c r="AB53" s="69">
        <v>922.17228407402013</v>
      </c>
      <c r="AC53" s="70">
        <v>1179.8877159259798</v>
      </c>
      <c r="AD53" s="69">
        <v>758.52260000000001</v>
      </c>
      <c r="AE53" s="69">
        <v>664.04876848492847</v>
      </c>
      <c r="AF53" s="69">
        <v>852.99643151507155</v>
      </c>
      <c r="AG53" s="72">
        <v>281.5575</v>
      </c>
      <c r="AH53" s="69">
        <v>231.21884743979254</v>
      </c>
      <c r="AI53" s="70">
        <v>331.8961525602075</v>
      </c>
      <c r="AJ53" s="69">
        <v>632.62080000000003</v>
      </c>
      <c r="AK53" s="69">
        <v>514.97155282839901</v>
      </c>
      <c r="AL53" s="69">
        <v>750.27004717160105</v>
      </c>
      <c r="AM53" s="72">
        <v>854.27080000000001</v>
      </c>
      <c r="AN53" s="69">
        <v>732.35996185840236</v>
      </c>
      <c r="AO53" s="70">
        <v>976.18163814159766</v>
      </c>
      <c r="AQ53" s="67" t="s">
        <v>103</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
      <c r="A54" s="67" t="s">
        <v>104</v>
      </c>
      <c r="B54" s="71">
        <v>50</v>
      </c>
      <c r="C54" s="69">
        <v>9279.5488999999998</v>
      </c>
      <c r="D54" s="69">
        <v>8640.8661493812615</v>
      </c>
      <c r="E54" s="70">
        <v>9918.2316506187381</v>
      </c>
      <c r="F54" s="72">
        <v>8024.4599999999991</v>
      </c>
      <c r="G54" s="69">
        <v>7363.402354024287</v>
      </c>
      <c r="H54" s="70">
        <v>8685.5176459757113</v>
      </c>
      <c r="I54" s="69">
        <v>1255.0889</v>
      </c>
      <c r="J54" s="69">
        <v>1089.6568156982885</v>
      </c>
      <c r="K54" s="70">
        <v>1420.5209843017115</v>
      </c>
      <c r="M54" s="67" t="s">
        <v>104</v>
      </c>
      <c r="N54" s="68">
        <f t="shared" si="0"/>
        <v>50</v>
      </c>
      <c r="O54" s="72">
        <v>1214.8900000000001</v>
      </c>
      <c r="P54" s="69">
        <v>1057.0147186877114</v>
      </c>
      <c r="Q54" s="70">
        <v>1372.7652813122888</v>
      </c>
      <c r="R54" s="69">
        <v>484.21100000000001</v>
      </c>
      <c r="S54" s="69">
        <v>400.2493121091685</v>
      </c>
      <c r="T54" s="69">
        <v>568.17268789083153</v>
      </c>
      <c r="U54" s="72">
        <v>1404.26</v>
      </c>
      <c r="V54" s="69">
        <v>1268.7607853262732</v>
      </c>
      <c r="W54" s="70">
        <v>1539.7592146737268</v>
      </c>
      <c r="X54" s="69">
        <v>1541.92</v>
      </c>
      <c r="Y54" s="69">
        <v>1341.7856603074615</v>
      </c>
      <c r="Z54" s="69">
        <v>1742.0543396925386</v>
      </c>
      <c r="AA54" s="72">
        <v>989.76570000000004</v>
      </c>
      <c r="AB54" s="69">
        <v>860.90798407402008</v>
      </c>
      <c r="AC54" s="70">
        <v>1118.62341592598</v>
      </c>
      <c r="AD54" s="69">
        <v>714.30989999999997</v>
      </c>
      <c r="AE54" s="69">
        <v>619.83606848492843</v>
      </c>
      <c r="AF54" s="69">
        <v>808.78373151507151</v>
      </c>
      <c r="AG54" s="72">
        <v>245.08199999999999</v>
      </c>
      <c r="AH54" s="69">
        <v>194.74334743979253</v>
      </c>
      <c r="AI54" s="70">
        <v>295.42065256020749</v>
      </c>
      <c r="AJ54" s="69">
        <v>595.74670000000003</v>
      </c>
      <c r="AK54" s="69">
        <v>478.09745282839901</v>
      </c>
      <c r="AL54" s="69">
        <v>713.39594717160105</v>
      </c>
      <c r="AM54" s="72">
        <v>834.28060000000005</v>
      </c>
      <c r="AN54" s="69">
        <v>712.3697618584024</v>
      </c>
      <c r="AO54" s="70">
        <v>956.1914381415977</v>
      </c>
      <c r="AQ54" s="67" t="s">
        <v>104</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
      <c r="A55" s="67" t="s">
        <v>105</v>
      </c>
      <c r="B55" s="71">
        <v>51</v>
      </c>
      <c r="C55" s="69">
        <v>9854.7134000000005</v>
      </c>
      <c r="D55" s="69">
        <v>9216.0306493812623</v>
      </c>
      <c r="E55" s="70">
        <v>10493.396150618739</v>
      </c>
      <c r="F55" s="72">
        <v>8368.4</v>
      </c>
      <c r="G55" s="69">
        <v>7707.3423540242875</v>
      </c>
      <c r="H55" s="70">
        <v>9029.4576459757118</v>
      </c>
      <c r="I55" s="69">
        <v>1486.3134</v>
      </c>
      <c r="J55" s="69">
        <v>1320.8813156982885</v>
      </c>
      <c r="K55" s="70">
        <v>1651.7454843017115</v>
      </c>
      <c r="M55" s="67" t="s">
        <v>105</v>
      </c>
      <c r="N55" s="68">
        <f t="shared" si="0"/>
        <v>51</v>
      </c>
      <c r="O55" s="72">
        <v>1290.23</v>
      </c>
      <c r="P55" s="69">
        <v>1132.3547186877113</v>
      </c>
      <c r="Q55" s="70">
        <v>1448.1052813122888</v>
      </c>
      <c r="R55" s="69">
        <v>514.23940000000005</v>
      </c>
      <c r="S55" s="69">
        <v>430.27771210916853</v>
      </c>
      <c r="T55" s="69">
        <v>598.20108789083156</v>
      </c>
      <c r="U55" s="72">
        <v>1491.35</v>
      </c>
      <c r="V55" s="69">
        <v>1355.8507853262731</v>
      </c>
      <c r="W55" s="70">
        <v>1626.8492146737267</v>
      </c>
      <c r="X55" s="69">
        <v>1570.18</v>
      </c>
      <c r="Y55" s="69">
        <v>1370.0456603074615</v>
      </c>
      <c r="Z55" s="69">
        <v>1770.3143396925386</v>
      </c>
      <c r="AA55" s="72">
        <v>1051.1500000000001</v>
      </c>
      <c r="AB55" s="69">
        <v>922.29228407402024</v>
      </c>
      <c r="AC55" s="70">
        <v>1180.0077159259799</v>
      </c>
      <c r="AD55" s="69">
        <v>758.60789999999997</v>
      </c>
      <c r="AE55" s="69">
        <v>664.13406848492843</v>
      </c>
      <c r="AF55" s="69">
        <v>853.08173151507151</v>
      </c>
      <c r="AG55" s="72">
        <v>263.34800000000001</v>
      </c>
      <c r="AH55" s="69">
        <v>213.00934743979255</v>
      </c>
      <c r="AI55" s="70">
        <v>313.68665256020745</v>
      </c>
      <c r="AJ55" s="69">
        <v>632.69200000000001</v>
      </c>
      <c r="AK55" s="69">
        <v>515.04275282839899</v>
      </c>
      <c r="AL55" s="69">
        <v>750.34124717160103</v>
      </c>
      <c r="AM55" s="72">
        <v>796.61009999999999</v>
      </c>
      <c r="AN55" s="69">
        <v>674.69926185840234</v>
      </c>
      <c r="AO55" s="70">
        <v>918.52093814159764</v>
      </c>
      <c r="AQ55" s="67" t="s">
        <v>105</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
      <c r="A56" s="67" t="s">
        <v>106</v>
      </c>
      <c r="B56" s="71">
        <v>52</v>
      </c>
      <c r="C56" s="69">
        <v>9952.2145999999993</v>
      </c>
      <c r="D56" s="69">
        <v>9313.5318493812611</v>
      </c>
      <c r="E56" s="70">
        <v>10590.897350618738</v>
      </c>
      <c r="F56" s="72">
        <v>8473.4699999999993</v>
      </c>
      <c r="G56" s="69">
        <v>7812.4123540242872</v>
      </c>
      <c r="H56" s="70">
        <v>9134.5276459757115</v>
      </c>
      <c r="I56" s="69">
        <v>1478.7446</v>
      </c>
      <c r="J56" s="69">
        <v>1313.3125156982885</v>
      </c>
      <c r="K56" s="70">
        <v>1644.1766843017115</v>
      </c>
      <c r="M56" s="67" t="s">
        <v>106</v>
      </c>
      <c r="N56" s="68">
        <f t="shared" si="0"/>
        <v>52</v>
      </c>
      <c r="O56" s="72">
        <v>1302.6400000000001</v>
      </c>
      <c r="P56" s="69">
        <v>1144.7647186877114</v>
      </c>
      <c r="Q56" s="70">
        <v>1460.5152813122888</v>
      </c>
      <c r="R56" s="69">
        <v>519.18589999999995</v>
      </c>
      <c r="S56" s="69">
        <v>435.22421210916843</v>
      </c>
      <c r="T56" s="69">
        <v>603.14758789083146</v>
      </c>
      <c r="U56" s="72">
        <v>1505.69</v>
      </c>
      <c r="V56" s="69">
        <v>1370.1907853262733</v>
      </c>
      <c r="W56" s="70">
        <v>1641.1892146737268</v>
      </c>
      <c r="X56" s="69">
        <v>1548.67</v>
      </c>
      <c r="Y56" s="69">
        <v>1348.5356603074615</v>
      </c>
      <c r="Z56" s="69">
        <v>1748.8043396925386</v>
      </c>
      <c r="AA56" s="72">
        <v>1061.26</v>
      </c>
      <c r="AB56" s="69">
        <v>932.40228407402014</v>
      </c>
      <c r="AC56" s="70">
        <v>1190.1177159259798</v>
      </c>
      <c r="AD56" s="69">
        <v>765.90499999999997</v>
      </c>
      <c r="AE56" s="69">
        <v>671.43116848492843</v>
      </c>
      <c r="AF56" s="69">
        <v>860.37883151507151</v>
      </c>
      <c r="AG56" s="72">
        <v>281.34570000000002</v>
      </c>
      <c r="AH56" s="69">
        <v>231.00704743979256</v>
      </c>
      <c r="AI56" s="70">
        <v>331.68435256020746</v>
      </c>
      <c r="AJ56" s="69">
        <v>638.77790000000005</v>
      </c>
      <c r="AK56" s="69">
        <v>521.12865282839903</v>
      </c>
      <c r="AL56" s="69">
        <v>756.42714717160106</v>
      </c>
      <c r="AM56" s="72">
        <v>850.00319999999999</v>
      </c>
      <c r="AN56" s="69">
        <v>728.09236185840234</v>
      </c>
      <c r="AO56" s="70">
        <v>971.91403814159764</v>
      </c>
      <c r="AQ56" s="67" t="s">
        <v>106</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35">
      <c r="A57" s="73" t="s">
        <v>107</v>
      </c>
      <c r="B57" s="71">
        <v>53</v>
      </c>
      <c r="C57" s="69">
        <v>9824.9727000000003</v>
      </c>
      <c r="D57" s="69">
        <v>9186.289949381262</v>
      </c>
      <c r="E57" s="70">
        <v>10463.655450618739</v>
      </c>
      <c r="F57" s="72">
        <v>8552.4500000000007</v>
      </c>
      <c r="G57" s="69">
        <v>7891.3923540242886</v>
      </c>
      <c r="H57" s="70">
        <v>9213.5076459757129</v>
      </c>
      <c r="I57" s="69">
        <v>1272.5227</v>
      </c>
      <c r="J57" s="69">
        <v>1107.0906156982885</v>
      </c>
      <c r="K57" s="70">
        <v>1437.9547843017115</v>
      </c>
      <c r="M57" s="67" t="s">
        <v>107</v>
      </c>
      <c r="N57" s="68">
        <f t="shared" si="0"/>
        <v>53</v>
      </c>
      <c r="O57" s="72">
        <v>1311.15</v>
      </c>
      <c r="P57" s="69">
        <v>1153.2747186877114</v>
      </c>
      <c r="Q57" s="70">
        <v>1469.0252813122888</v>
      </c>
      <c r="R57" s="69">
        <v>522.57709999999997</v>
      </c>
      <c r="S57" s="69">
        <v>438.61541210916846</v>
      </c>
      <c r="T57" s="69">
        <v>606.53878789083149</v>
      </c>
      <c r="U57" s="72">
        <v>1515.53</v>
      </c>
      <c r="V57" s="69">
        <v>1380.0307853262732</v>
      </c>
      <c r="W57" s="70">
        <v>1651.0292146737268</v>
      </c>
      <c r="X57" s="69">
        <v>1632.59</v>
      </c>
      <c r="Y57" s="69">
        <v>1432.4556603074614</v>
      </c>
      <c r="Z57" s="69">
        <v>1832.7243396925385</v>
      </c>
      <c r="AA57" s="72">
        <v>1068.19</v>
      </c>
      <c r="AB57" s="69">
        <v>939.33228407402021</v>
      </c>
      <c r="AC57" s="70">
        <v>1197.0477159259799</v>
      </c>
      <c r="AD57" s="69">
        <v>770.90769999999998</v>
      </c>
      <c r="AE57" s="69">
        <v>676.43386848492844</v>
      </c>
      <c r="AF57" s="69">
        <v>865.38153151507152</v>
      </c>
      <c r="AG57" s="72">
        <v>271.82049999999998</v>
      </c>
      <c r="AH57" s="69">
        <v>221.48184743979252</v>
      </c>
      <c r="AI57" s="70">
        <v>322.15915256020742</v>
      </c>
      <c r="AJ57" s="69">
        <v>642.9502</v>
      </c>
      <c r="AK57" s="69">
        <v>525.30095282839898</v>
      </c>
      <c r="AL57" s="69">
        <v>760.59944717160101</v>
      </c>
      <c r="AM57" s="72">
        <v>816.74469999999997</v>
      </c>
      <c r="AN57" s="69">
        <v>694.83386185840232</v>
      </c>
      <c r="AO57" s="70">
        <v>938.65553814159762</v>
      </c>
      <c r="AQ57" s="67" t="s">
        <v>107</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35">
      <c r="A58" s="119">
        <v>2021</v>
      </c>
      <c r="B58" s="120"/>
      <c r="C58" s="120"/>
      <c r="D58" s="120"/>
      <c r="E58" s="120"/>
      <c r="F58" s="120"/>
      <c r="G58" s="120"/>
      <c r="H58" s="120"/>
      <c r="I58" s="120"/>
      <c r="J58" s="120"/>
      <c r="K58" s="121"/>
      <c r="M58" s="119">
        <v>2021</v>
      </c>
      <c r="N58" s="120"/>
      <c r="O58" s="120"/>
      <c r="P58" s="120"/>
      <c r="Q58" s="120"/>
      <c r="R58" s="120"/>
      <c r="S58" s="120"/>
      <c r="T58" s="120"/>
      <c r="U58" s="120"/>
      <c r="V58" s="120"/>
      <c r="W58" s="120"/>
      <c r="X58" s="120"/>
      <c r="Y58" s="120"/>
      <c r="Z58" s="120"/>
      <c r="AA58" s="120"/>
      <c r="AB58" s="120"/>
      <c r="AC58" s="120"/>
      <c r="AD58" s="120"/>
      <c r="AE58" s="120"/>
      <c r="AF58" s="120"/>
      <c r="AG58" s="120"/>
      <c r="AH58" s="120"/>
      <c r="AI58" s="120"/>
      <c r="AJ58" s="120"/>
      <c r="AK58" s="120"/>
      <c r="AL58" s="120"/>
      <c r="AM58" s="120"/>
      <c r="AN58" s="120"/>
      <c r="AO58" s="121"/>
      <c r="AQ58" s="119">
        <v>2021</v>
      </c>
      <c r="AR58" s="120"/>
      <c r="AS58" s="120"/>
      <c r="AT58" s="120"/>
      <c r="AU58" s="120"/>
      <c r="AV58" s="120"/>
      <c r="AW58" s="120"/>
      <c r="AX58" s="120"/>
      <c r="AY58" s="120"/>
      <c r="AZ58" s="120"/>
      <c r="BA58" s="120"/>
      <c r="BB58" s="120"/>
      <c r="BC58" s="120"/>
      <c r="BD58" s="120"/>
      <c r="BE58" s="120"/>
      <c r="BF58" s="120"/>
      <c r="BG58" s="120"/>
      <c r="BH58" s="120"/>
      <c r="BI58" s="120"/>
      <c r="BJ58" s="120"/>
      <c r="BK58" s="120"/>
      <c r="BL58" s="120"/>
      <c r="BM58" s="120"/>
      <c r="BN58" s="120"/>
      <c r="BO58" s="120"/>
      <c r="BP58" s="121"/>
    </row>
    <row r="59" spans="1:68" x14ac:dyDescent="0.3">
      <c r="A59" s="62" t="s">
        <v>108</v>
      </c>
      <c r="B59" s="63">
        <v>1</v>
      </c>
      <c r="C59" s="64">
        <v>9963.1566999999995</v>
      </c>
      <c r="D59" s="64">
        <v>9324.4739493812613</v>
      </c>
      <c r="E59" s="65">
        <v>10601.839450618738</v>
      </c>
      <c r="F59" s="66">
        <v>8692.18</v>
      </c>
      <c r="G59" s="64">
        <v>8031.1223540242881</v>
      </c>
      <c r="H59" s="65">
        <v>9353.2376459757124</v>
      </c>
      <c r="I59" s="66">
        <v>1270.9766999999999</v>
      </c>
      <c r="J59" s="64">
        <v>1105.5446156982885</v>
      </c>
      <c r="K59" s="65">
        <v>1436.4087843017114</v>
      </c>
      <c r="M59" s="62" t="s">
        <v>108</v>
      </c>
      <c r="N59" s="68">
        <f>B59</f>
        <v>1</v>
      </c>
      <c r="O59" s="66">
        <v>1321.47</v>
      </c>
      <c r="P59" s="64">
        <v>1163.5947186877113</v>
      </c>
      <c r="Q59" s="65">
        <v>1479.3452813122888</v>
      </c>
      <c r="R59" s="64">
        <v>526.49649999999997</v>
      </c>
      <c r="S59" s="64">
        <v>442.53481210916846</v>
      </c>
      <c r="T59" s="64">
        <v>610.45818789083148</v>
      </c>
      <c r="U59" s="66">
        <v>1552.68</v>
      </c>
      <c r="V59" s="64">
        <v>1417.1807853262733</v>
      </c>
      <c r="W59" s="65">
        <v>1688.1792146737268</v>
      </c>
      <c r="X59" s="64">
        <v>1620.6</v>
      </c>
      <c r="Y59" s="64">
        <v>1420.4656603074613</v>
      </c>
      <c r="Z59" s="64">
        <v>1820.7343396925385</v>
      </c>
      <c r="AA59" s="66">
        <v>1081.32</v>
      </c>
      <c r="AB59" s="64">
        <v>952.46228407402009</v>
      </c>
      <c r="AC59" s="65">
        <v>1210.1777159259798</v>
      </c>
      <c r="AD59" s="64">
        <v>787.02570000000003</v>
      </c>
      <c r="AE59" s="64">
        <v>692.55186848492849</v>
      </c>
      <c r="AF59" s="64">
        <v>881.49953151507157</v>
      </c>
      <c r="AG59" s="66">
        <v>313.22039999999998</v>
      </c>
      <c r="AH59" s="64">
        <v>262.88174743979255</v>
      </c>
      <c r="AI59" s="65">
        <v>363.55905256020742</v>
      </c>
      <c r="AJ59" s="64">
        <v>652.0204</v>
      </c>
      <c r="AK59" s="64">
        <v>534.37115282839898</v>
      </c>
      <c r="AL59" s="64">
        <v>769.66964717160101</v>
      </c>
      <c r="AM59" s="66">
        <v>837.35339999999997</v>
      </c>
      <c r="AN59" s="64">
        <v>715.44256185840231</v>
      </c>
      <c r="AO59" s="65">
        <v>959.26423814159762</v>
      </c>
      <c r="AQ59" s="62" t="s">
        <v>108</v>
      </c>
      <c r="AR59" s="68">
        <f>B59</f>
        <v>1</v>
      </c>
      <c r="AS59" s="66">
        <v>123.14246367910482</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
      <c r="A60" s="67" t="s">
        <v>109</v>
      </c>
      <c r="B60" s="71">
        <v>2</v>
      </c>
      <c r="C60" s="69">
        <v>9013.0015999999996</v>
      </c>
      <c r="D60" s="69">
        <v>8374.3188493812613</v>
      </c>
      <c r="E60" s="70">
        <v>9651.6843506187379</v>
      </c>
      <c r="F60" s="72">
        <v>8091.7999999999993</v>
      </c>
      <c r="G60" s="69">
        <v>7430.7423540242871</v>
      </c>
      <c r="H60" s="70">
        <v>8752.8576459757114</v>
      </c>
      <c r="I60" s="72">
        <v>921.2016000000001</v>
      </c>
      <c r="J60" s="69">
        <v>755.76951569828873</v>
      </c>
      <c r="K60" s="70">
        <v>1086.6336843017116</v>
      </c>
      <c r="M60" s="67" t="s">
        <v>109</v>
      </c>
      <c r="N60" s="68">
        <f>B60</f>
        <v>2</v>
      </c>
      <c r="O60" s="72">
        <v>1216.19</v>
      </c>
      <c r="P60" s="69">
        <v>1058.3147186877113</v>
      </c>
      <c r="Q60" s="70">
        <v>1374.0652813122888</v>
      </c>
      <c r="R60" s="69">
        <v>484.55270000000002</v>
      </c>
      <c r="S60" s="69">
        <v>400.5910121091685</v>
      </c>
      <c r="T60" s="69">
        <v>568.51438789083147</v>
      </c>
      <c r="U60" s="72">
        <v>1428.98</v>
      </c>
      <c r="V60" s="69">
        <v>1293.4807853262732</v>
      </c>
      <c r="W60" s="70">
        <v>1564.4792146737268</v>
      </c>
      <c r="X60" s="69">
        <v>1568.1</v>
      </c>
      <c r="Y60" s="69">
        <v>1367.9656603074613</v>
      </c>
      <c r="Z60" s="69">
        <v>1768.2343396925385</v>
      </c>
      <c r="AA60" s="72">
        <v>995.17769999999996</v>
      </c>
      <c r="AB60" s="69">
        <v>866.31998407402011</v>
      </c>
      <c r="AC60" s="70">
        <v>1124.0354159259798</v>
      </c>
      <c r="AD60" s="69">
        <v>724.32669999999996</v>
      </c>
      <c r="AE60" s="69">
        <v>629.85286848492842</v>
      </c>
      <c r="AF60" s="69">
        <v>818.8005315150715</v>
      </c>
      <c r="AG60" s="72">
        <v>254.45920000000001</v>
      </c>
      <c r="AH60" s="69">
        <v>204.12054743979255</v>
      </c>
      <c r="AI60" s="70">
        <v>304.7978525602075</v>
      </c>
      <c r="AJ60" s="69">
        <v>600.07669999999996</v>
      </c>
      <c r="AK60" s="69">
        <v>482.42745282839894</v>
      </c>
      <c r="AL60" s="69">
        <v>717.72594717160098</v>
      </c>
      <c r="AM60" s="72">
        <v>819.93430000000001</v>
      </c>
      <c r="AN60" s="69">
        <v>698.02346185840236</v>
      </c>
      <c r="AO60" s="70">
        <v>941.84513814159766</v>
      </c>
      <c r="AQ60" s="67" t="s">
        <v>109</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
      <c r="A61" s="67" t="s">
        <v>110</v>
      </c>
      <c r="B61" s="71">
        <v>3</v>
      </c>
      <c r="C61" s="69">
        <v>8827.9413999999997</v>
      </c>
      <c r="D61" s="69">
        <v>8189.2586493812614</v>
      </c>
      <c r="E61" s="70">
        <v>9466.624150618738</v>
      </c>
      <c r="F61" s="72">
        <v>7944.1900000000005</v>
      </c>
      <c r="G61" s="69">
        <v>7283.1323540242884</v>
      </c>
      <c r="H61" s="70">
        <v>8605.2476459757127</v>
      </c>
      <c r="I61" s="72">
        <v>883.7514000000001</v>
      </c>
      <c r="J61" s="69">
        <v>718.31931569828873</v>
      </c>
      <c r="K61" s="70">
        <v>1049.1834843017116</v>
      </c>
      <c r="M61" s="67" t="s">
        <v>110</v>
      </c>
      <c r="N61" s="68">
        <f t="shared" ref="N61:N110" si="2">B61</f>
        <v>3</v>
      </c>
      <c r="O61" s="72">
        <v>1198.28</v>
      </c>
      <c r="P61" s="69">
        <v>1040.4047186877112</v>
      </c>
      <c r="Q61" s="70">
        <v>1356.1552813122887</v>
      </c>
      <c r="R61" s="69">
        <v>477.41570000000002</v>
      </c>
      <c r="S61" s="69">
        <v>393.4540121091685</v>
      </c>
      <c r="T61" s="69">
        <v>561.37738789083153</v>
      </c>
      <c r="U61" s="72">
        <v>1407.94</v>
      </c>
      <c r="V61" s="69">
        <v>1272.4407853262733</v>
      </c>
      <c r="W61" s="70">
        <v>1543.4392146737268</v>
      </c>
      <c r="X61" s="69">
        <v>1502.35</v>
      </c>
      <c r="Y61" s="69">
        <v>1302.2156603074613</v>
      </c>
      <c r="Z61" s="69">
        <v>1702.4843396925385</v>
      </c>
      <c r="AA61" s="72">
        <v>980.51969999999994</v>
      </c>
      <c r="AB61" s="69">
        <v>851.66198407401998</v>
      </c>
      <c r="AC61" s="70">
        <v>1109.3774159259799</v>
      </c>
      <c r="AD61" s="69">
        <v>713.65809999999999</v>
      </c>
      <c r="AE61" s="69">
        <v>619.18426848492845</v>
      </c>
      <c r="AF61" s="69">
        <v>808.13193151507153</v>
      </c>
      <c r="AG61" s="72">
        <v>275.14550000000003</v>
      </c>
      <c r="AH61" s="69">
        <v>224.80684743979256</v>
      </c>
      <c r="AI61" s="70">
        <v>325.48415256020746</v>
      </c>
      <c r="AJ61" s="69">
        <v>591.23820000000001</v>
      </c>
      <c r="AK61" s="69">
        <v>473.58895282839899</v>
      </c>
      <c r="AL61" s="69">
        <v>708.88744717160102</v>
      </c>
      <c r="AM61" s="72">
        <v>797.64469999999994</v>
      </c>
      <c r="AN61" s="69">
        <v>675.73386185840229</v>
      </c>
      <c r="AO61" s="70">
        <v>919.55553814159759</v>
      </c>
      <c r="AQ61" s="67" t="s">
        <v>110</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
      <c r="A62" s="67" t="s">
        <v>111</v>
      </c>
      <c r="B62" s="71">
        <v>4</v>
      </c>
      <c r="C62" s="69">
        <v>8652.1463000000003</v>
      </c>
      <c r="D62" s="69">
        <v>8013.4635493812621</v>
      </c>
      <c r="E62" s="70">
        <v>9290.8290506187386</v>
      </c>
      <c r="F62" s="72">
        <v>7694.35</v>
      </c>
      <c r="G62" s="69">
        <v>7033.2923540242882</v>
      </c>
      <c r="H62" s="70">
        <v>8355.4076459757125</v>
      </c>
      <c r="I62" s="72">
        <v>957.79629999999997</v>
      </c>
      <c r="J62" s="69">
        <v>792.3642156982886</v>
      </c>
      <c r="K62" s="70">
        <v>1123.2283843017115</v>
      </c>
      <c r="M62" s="67" t="s">
        <v>111</v>
      </c>
      <c r="N62" s="68">
        <f t="shared" si="2"/>
        <v>4</v>
      </c>
      <c r="O62" s="72">
        <v>1163.45</v>
      </c>
      <c r="P62" s="69">
        <v>1005.5747186877113</v>
      </c>
      <c r="Q62" s="70">
        <v>1321.3252813122888</v>
      </c>
      <c r="R62" s="69">
        <v>463.54059999999998</v>
      </c>
      <c r="S62" s="69">
        <v>379.57891210916847</v>
      </c>
      <c r="T62" s="69">
        <v>547.50228789083144</v>
      </c>
      <c r="U62" s="72">
        <v>1367.02</v>
      </c>
      <c r="V62" s="69">
        <v>1231.5207853262732</v>
      </c>
      <c r="W62" s="70">
        <v>1502.5192146737268</v>
      </c>
      <c r="X62" s="69">
        <v>1471.02</v>
      </c>
      <c r="Y62" s="69">
        <v>1270.8856603074614</v>
      </c>
      <c r="Z62" s="69">
        <v>1671.1543396925385</v>
      </c>
      <c r="AA62" s="72">
        <v>952.02279999999996</v>
      </c>
      <c r="AB62" s="69">
        <v>823.16508407402011</v>
      </c>
      <c r="AC62" s="70">
        <v>1080.8805159259798</v>
      </c>
      <c r="AD62" s="69">
        <v>692.91700000000003</v>
      </c>
      <c r="AE62" s="69">
        <v>598.44316848492849</v>
      </c>
      <c r="AF62" s="69">
        <v>787.39083151507157</v>
      </c>
      <c r="AG62" s="72">
        <v>236.80539999999999</v>
      </c>
      <c r="AH62" s="69">
        <v>186.46674743979253</v>
      </c>
      <c r="AI62" s="70">
        <v>287.14405256020746</v>
      </c>
      <c r="AJ62" s="69">
        <v>574.05499999999995</v>
      </c>
      <c r="AK62" s="69">
        <v>456.40575282839893</v>
      </c>
      <c r="AL62" s="69">
        <v>691.70424717160097</v>
      </c>
      <c r="AM62" s="72">
        <v>773.52</v>
      </c>
      <c r="AN62" s="69">
        <v>651.60916185840233</v>
      </c>
      <c r="AO62" s="70">
        <v>895.43083814159763</v>
      </c>
      <c r="AQ62" s="67" t="s">
        <v>111</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
      <c r="A63" s="67" t="s">
        <v>112</v>
      </c>
      <c r="B63" s="71">
        <v>5</v>
      </c>
      <c r="C63" s="69">
        <v>8936.39</v>
      </c>
      <c r="D63" s="69">
        <v>8297.7072493812611</v>
      </c>
      <c r="E63" s="70">
        <v>9575.0727506187377</v>
      </c>
      <c r="F63" s="72">
        <v>7866.99</v>
      </c>
      <c r="G63" s="69">
        <v>7205.9323540242876</v>
      </c>
      <c r="H63" s="70">
        <v>8528.0476459757119</v>
      </c>
      <c r="I63" s="72">
        <v>1069.4000000000001</v>
      </c>
      <c r="J63" s="69">
        <v>903.96791569828872</v>
      </c>
      <c r="K63" s="70">
        <v>1234.8320843017116</v>
      </c>
      <c r="M63" s="67" t="s">
        <v>112</v>
      </c>
      <c r="N63" s="68">
        <f t="shared" si="2"/>
        <v>5</v>
      </c>
      <c r="O63" s="72">
        <v>1185.9000000000001</v>
      </c>
      <c r="P63" s="69">
        <v>1028.0247186877114</v>
      </c>
      <c r="Q63" s="70">
        <v>1343.7752813122888</v>
      </c>
      <c r="R63" s="69">
        <v>472.48450000000003</v>
      </c>
      <c r="S63" s="69">
        <v>388.52281210916851</v>
      </c>
      <c r="T63" s="69">
        <v>556.44618789083154</v>
      </c>
      <c r="U63" s="72">
        <v>1393.39</v>
      </c>
      <c r="V63" s="69">
        <v>1257.8907853262733</v>
      </c>
      <c r="W63" s="70">
        <v>1528.8892146737269</v>
      </c>
      <c r="X63" s="69">
        <v>1505.95</v>
      </c>
      <c r="Y63" s="69">
        <v>1305.8156603074615</v>
      </c>
      <c r="Z63" s="69">
        <v>1706.0843396925386</v>
      </c>
      <c r="AA63" s="72">
        <v>970.39189999999996</v>
      </c>
      <c r="AB63" s="69">
        <v>841.53418407402</v>
      </c>
      <c r="AC63" s="70">
        <v>1099.2496159259799</v>
      </c>
      <c r="AD63" s="69">
        <v>706.2867</v>
      </c>
      <c r="AE63" s="69">
        <v>611.81286848492846</v>
      </c>
      <c r="AF63" s="69">
        <v>800.76053151507153</v>
      </c>
      <c r="AG63" s="72">
        <v>232.68860000000001</v>
      </c>
      <c r="AH63" s="69">
        <v>182.34994743979254</v>
      </c>
      <c r="AI63" s="70">
        <v>283.02725256020744</v>
      </c>
      <c r="AJ63" s="69">
        <v>585.13130000000001</v>
      </c>
      <c r="AK63" s="69">
        <v>467.48205282839899</v>
      </c>
      <c r="AL63" s="69">
        <v>702.78054717160103</v>
      </c>
      <c r="AM63" s="72">
        <v>814.75850000000003</v>
      </c>
      <c r="AN63" s="69">
        <v>692.84766185840238</v>
      </c>
      <c r="AO63" s="70">
        <v>936.66933814159768</v>
      </c>
      <c r="AQ63" s="67" t="s">
        <v>112</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
      <c r="A64" s="67" t="s">
        <v>113</v>
      </c>
      <c r="B64" s="71">
        <v>6</v>
      </c>
      <c r="C64" s="69">
        <v>9098.3401000000013</v>
      </c>
      <c r="D64" s="69">
        <v>8459.657349381263</v>
      </c>
      <c r="E64" s="70">
        <v>9737.0228506187395</v>
      </c>
      <c r="F64" s="72">
        <v>8026.2300000000005</v>
      </c>
      <c r="G64" s="69">
        <v>7365.1723540242874</v>
      </c>
      <c r="H64" s="70">
        <v>8687.2876459757135</v>
      </c>
      <c r="I64" s="72">
        <v>1072.1101000000001</v>
      </c>
      <c r="J64" s="69">
        <v>906.67801569828873</v>
      </c>
      <c r="K64" s="70">
        <v>1237.5421843017116</v>
      </c>
      <c r="M64" s="67" t="s">
        <v>113</v>
      </c>
      <c r="N64" s="68">
        <f t="shared" si="2"/>
        <v>6</v>
      </c>
      <c r="O64" s="72">
        <v>1209.32</v>
      </c>
      <c r="P64" s="69">
        <v>1051.4447186877112</v>
      </c>
      <c r="Q64" s="70">
        <v>1367.1952813122887</v>
      </c>
      <c r="R64" s="69">
        <v>481.81360000000001</v>
      </c>
      <c r="S64" s="69">
        <v>397.8519121091685</v>
      </c>
      <c r="T64" s="69">
        <v>565.77528789083146</v>
      </c>
      <c r="U64" s="72">
        <v>1420.91</v>
      </c>
      <c r="V64" s="69">
        <v>1285.4107853262733</v>
      </c>
      <c r="W64" s="70">
        <v>1556.4092146737269</v>
      </c>
      <c r="X64" s="69">
        <v>1539.21</v>
      </c>
      <c r="Y64" s="69">
        <v>1339.0756603074615</v>
      </c>
      <c r="Z64" s="69">
        <v>1739.3443396925386</v>
      </c>
      <c r="AA64" s="72">
        <v>989.55200000000002</v>
      </c>
      <c r="AB64" s="69">
        <v>860.69428407402006</v>
      </c>
      <c r="AC64" s="70">
        <v>1118.40971592598</v>
      </c>
      <c r="AD64" s="69">
        <v>720.23209999999995</v>
      </c>
      <c r="AE64" s="69">
        <v>625.75826848492841</v>
      </c>
      <c r="AF64" s="69">
        <v>814.70593151507148</v>
      </c>
      <c r="AG64" s="72">
        <v>259.21640000000002</v>
      </c>
      <c r="AH64" s="69">
        <v>208.87774743979256</v>
      </c>
      <c r="AI64" s="70">
        <v>309.55505256020751</v>
      </c>
      <c r="AJ64" s="69">
        <v>596.68460000000005</v>
      </c>
      <c r="AK64" s="69">
        <v>479.03535282839903</v>
      </c>
      <c r="AL64" s="69">
        <v>714.33384717160106</v>
      </c>
      <c r="AM64" s="72">
        <v>809.30330000000004</v>
      </c>
      <c r="AN64" s="69">
        <v>687.39246185840238</v>
      </c>
      <c r="AO64" s="70">
        <v>931.21413814159769</v>
      </c>
      <c r="AQ64" s="67" t="s">
        <v>113</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
      <c r="A65" s="67" t="s">
        <v>114</v>
      </c>
      <c r="B65" s="71">
        <v>7</v>
      </c>
      <c r="C65" s="69">
        <v>8834.9717999999993</v>
      </c>
      <c r="D65" s="69">
        <v>8196.2890493812611</v>
      </c>
      <c r="E65" s="70">
        <v>9473.6545506187376</v>
      </c>
      <c r="F65" s="72">
        <v>7809.54</v>
      </c>
      <c r="G65" s="69">
        <v>7148.4823540242869</v>
      </c>
      <c r="H65" s="70">
        <v>8470.597645975713</v>
      </c>
      <c r="I65" s="72">
        <v>1025.4318000000001</v>
      </c>
      <c r="J65" s="69">
        <v>859.9997156982887</v>
      </c>
      <c r="K65" s="70">
        <v>1190.8638843017116</v>
      </c>
      <c r="M65" s="67" t="s">
        <v>114</v>
      </c>
      <c r="N65" s="68">
        <f t="shared" si="2"/>
        <v>7</v>
      </c>
      <c r="O65" s="72">
        <v>1184.95</v>
      </c>
      <c r="P65" s="69">
        <v>1027.0747186877113</v>
      </c>
      <c r="Q65" s="70">
        <v>1342.8252813122888</v>
      </c>
      <c r="R65" s="69">
        <v>472.10730000000001</v>
      </c>
      <c r="S65" s="69">
        <v>388.1456121091685</v>
      </c>
      <c r="T65" s="69">
        <v>556.06898789083152</v>
      </c>
      <c r="U65" s="72">
        <v>1392.28</v>
      </c>
      <c r="V65" s="69">
        <v>1256.7807853262732</v>
      </c>
      <c r="W65" s="70">
        <v>1527.7792146737268</v>
      </c>
      <c r="X65" s="69">
        <v>1489.63</v>
      </c>
      <c r="Y65" s="69">
        <v>1289.4956603074615</v>
      </c>
      <c r="Z65" s="69">
        <v>1689.7643396925387</v>
      </c>
      <c r="AA65" s="72">
        <v>969.61710000000005</v>
      </c>
      <c r="AB65" s="69">
        <v>840.75938407402009</v>
      </c>
      <c r="AC65" s="70">
        <v>1098.47481592598</v>
      </c>
      <c r="AD65" s="69">
        <v>705.72280000000001</v>
      </c>
      <c r="AE65" s="69">
        <v>611.24896848492847</v>
      </c>
      <c r="AF65" s="69">
        <v>800.19663151507154</v>
      </c>
      <c r="AG65" s="72">
        <v>238.4853</v>
      </c>
      <c r="AH65" s="69">
        <v>188.14664743979253</v>
      </c>
      <c r="AI65" s="70">
        <v>288.82395256020743</v>
      </c>
      <c r="AJ65" s="69">
        <v>584.66409999999996</v>
      </c>
      <c r="AK65" s="69">
        <v>467.01485282839894</v>
      </c>
      <c r="AL65" s="69">
        <v>702.31334717160098</v>
      </c>
      <c r="AM65" s="72">
        <v>772.06730000000005</v>
      </c>
      <c r="AN65" s="69">
        <v>650.15646185840239</v>
      </c>
      <c r="AO65" s="70">
        <v>893.9781381415977</v>
      </c>
      <c r="AQ65" s="67" t="s">
        <v>114</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
      <c r="A66" s="67" t="s">
        <v>115</v>
      </c>
      <c r="B66" s="71">
        <v>8</v>
      </c>
      <c r="C66" s="69">
        <v>8717.3844000000008</v>
      </c>
      <c r="D66" s="69">
        <v>8078.7016493812625</v>
      </c>
      <c r="E66" s="70">
        <v>9356.0671506187391</v>
      </c>
      <c r="F66" s="72">
        <v>7697.84</v>
      </c>
      <c r="G66" s="69">
        <v>7036.782354024288</v>
      </c>
      <c r="H66" s="70">
        <v>8358.8976459757123</v>
      </c>
      <c r="I66" s="72">
        <v>1019.5444</v>
      </c>
      <c r="J66" s="69">
        <v>854.11231569828863</v>
      </c>
      <c r="K66" s="70">
        <v>1184.9764843017115</v>
      </c>
      <c r="M66" s="67" t="s">
        <v>115</v>
      </c>
      <c r="N66" s="68">
        <f t="shared" si="2"/>
        <v>8</v>
      </c>
      <c r="O66" s="72">
        <v>1160.52</v>
      </c>
      <c r="P66" s="69">
        <v>1002.6447186877112</v>
      </c>
      <c r="Q66" s="70">
        <v>1318.3952813122887</v>
      </c>
      <c r="R66" s="69">
        <v>462.3716</v>
      </c>
      <c r="S66" s="69">
        <v>378.40991210916849</v>
      </c>
      <c r="T66" s="69">
        <v>546.33328789083146</v>
      </c>
      <c r="U66" s="72">
        <v>1363.57</v>
      </c>
      <c r="V66" s="69">
        <v>1228.0707853262732</v>
      </c>
      <c r="W66" s="70">
        <v>1499.0692146737267</v>
      </c>
      <c r="X66" s="69">
        <v>1480.46</v>
      </c>
      <c r="Y66" s="69">
        <v>1280.3256603074615</v>
      </c>
      <c r="Z66" s="69">
        <v>1680.5943396925386</v>
      </c>
      <c r="AA66" s="72">
        <v>949.62199999999996</v>
      </c>
      <c r="AB66" s="69">
        <v>820.76428407402</v>
      </c>
      <c r="AC66" s="70">
        <v>1078.4797159259799</v>
      </c>
      <c r="AD66" s="69">
        <v>691.16959999999995</v>
      </c>
      <c r="AE66" s="69">
        <v>596.69576848492841</v>
      </c>
      <c r="AF66" s="69">
        <v>785.64343151507148</v>
      </c>
      <c r="AG66" s="72">
        <v>218.36959999999999</v>
      </c>
      <c r="AH66" s="69">
        <v>168.03094743979253</v>
      </c>
      <c r="AI66" s="70">
        <v>268.70825256020748</v>
      </c>
      <c r="AJ66" s="69">
        <v>572.60730000000001</v>
      </c>
      <c r="AK66" s="69">
        <v>454.95805282839899</v>
      </c>
      <c r="AL66" s="69">
        <v>690.25654717160103</v>
      </c>
      <c r="AM66" s="72">
        <v>799.15660000000003</v>
      </c>
      <c r="AN66" s="69">
        <v>677.24576185840237</v>
      </c>
      <c r="AO66" s="70">
        <v>921.06743814159768</v>
      </c>
      <c r="AQ66" s="67" t="s">
        <v>115</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
      <c r="A67" s="67" t="s">
        <v>116</v>
      </c>
      <c r="B67" s="71">
        <v>9</v>
      </c>
      <c r="C67" s="69">
        <v>9082.0126</v>
      </c>
      <c r="D67" s="69">
        <v>8443.3298493812617</v>
      </c>
      <c r="E67" s="70">
        <v>9720.6953506187383</v>
      </c>
      <c r="F67" s="72">
        <v>7907</v>
      </c>
      <c r="G67" s="69">
        <v>7245.9423540242879</v>
      </c>
      <c r="H67" s="70">
        <v>8568.0576459757121</v>
      </c>
      <c r="I67" s="72">
        <v>1175.0126</v>
      </c>
      <c r="J67" s="69">
        <v>1009.5805156982887</v>
      </c>
      <c r="K67" s="70">
        <v>1340.4446843017115</v>
      </c>
      <c r="M67" s="67" t="s">
        <v>116</v>
      </c>
      <c r="N67" s="68">
        <f t="shared" si="2"/>
        <v>9</v>
      </c>
      <c r="O67" s="72">
        <v>1198.1500000000001</v>
      </c>
      <c r="P67" s="69">
        <v>1040.2747186877114</v>
      </c>
      <c r="Q67" s="70">
        <v>1356.0252813122888</v>
      </c>
      <c r="R67" s="69">
        <v>477.36360000000002</v>
      </c>
      <c r="S67" s="69">
        <v>393.40191210916851</v>
      </c>
      <c r="T67" s="69">
        <v>561.32528789083153</v>
      </c>
      <c r="U67" s="72">
        <v>1407.78</v>
      </c>
      <c r="V67" s="69">
        <v>1272.2807853262732</v>
      </c>
      <c r="W67" s="70">
        <v>1543.2792146737268</v>
      </c>
      <c r="X67" s="69">
        <v>1481.76</v>
      </c>
      <c r="Y67" s="69">
        <v>1281.6256603074614</v>
      </c>
      <c r="Z67" s="69">
        <v>1681.8943396925386</v>
      </c>
      <c r="AA67" s="72">
        <v>980.41250000000002</v>
      </c>
      <c r="AB67" s="69">
        <v>851.55478407402006</v>
      </c>
      <c r="AC67" s="70">
        <v>1109.27021592598</v>
      </c>
      <c r="AD67" s="69">
        <v>713.58010000000002</v>
      </c>
      <c r="AE67" s="69">
        <v>619.10626848492848</v>
      </c>
      <c r="AF67" s="69">
        <v>808.05393151507155</v>
      </c>
      <c r="AG67" s="72">
        <v>242.74</v>
      </c>
      <c r="AH67" s="69">
        <v>192.40134743979254</v>
      </c>
      <c r="AI67" s="70">
        <v>293.0786525602075</v>
      </c>
      <c r="AJ67" s="69">
        <v>591.17359999999996</v>
      </c>
      <c r="AK67" s="69">
        <v>473.52435282839895</v>
      </c>
      <c r="AL67" s="69">
        <v>708.82284717160098</v>
      </c>
      <c r="AM67" s="72">
        <v>814.04240000000004</v>
      </c>
      <c r="AN67" s="69">
        <v>692.13156185840239</v>
      </c>
      <c r="AO67" s="70">
        <v>935.95323814159769</v>
      </c>
      <c r="AQ67" s="67" t="s">
        <v>116</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
      <c r="A68" s="67" t="s">
        <v>117</v>
      </c>
      <c r="B68" s="71">
        <v>10</v>
      </c>
      <c r="C68" s="69">
        <v>9126.2402000000002</v>
      </c>
      <c r="D68" s="69">
        <v>8487.5574493812619</v>
      </c>
      <c r="E68" s="70">
        <v>9764.9229506187385</v>
      </c>
      <c r="F68" s="72">
        <v>7971.78</v>
      </c>
      <c r="G68" s="69">
        <v>7310.7223540242867</v>
      </c>
      <c r="H68" s="70">
        <v>8632.8376459757128</v>
      </c>
      <c r="I68" s="72">
        <v>1154.4602</v>
      </c>
      <c r="J68" s="69">
        <v>989.02811569828862</v>
      </c>
      <c r="K68" s="70">
        <v>1319.8922843017115</v>
      </c>
      <c r="M68" s="67" t="s">
        <v>117</v>
      </c>
      <c r="N68" s="68">
        <f t="shared" si="2"/>
        <v>10</v>
      </c>
      <c r="O68" s="72">
        <v>1207.6199999999999</v>
      </c>
      <c r="P68" s="69">
        <v>1049.7447186877112</v>
      </c>
      <c r="Q68" s="70">
        <v>1365.4952813122886</v>
      </c>
      <c r="R68" s="69">
        <v>481.13920000000002</v>
      </c>
      <c r="S68" s="69">
        <v>397.1775121091685</v>
      </c>
      <c r="T68" s="69">
        <v>565.10088789083147</v>
      </c>
      <c r="U68" s="72">
        <v>1418.92</v>
      </c>
      <c r="V68" s="69">
        <v>1283.4207853262733</v>
      </c>
      <c r="W68" s="70">
        <v>1554.4192146737269</v>
      </c>
      <c r="X68" s="69">
        <v>1484.63</v>
      </c>
      <c r="Y68" s="69">
        <v>1284.4956603074615</v>
      </c>
      <c r="Z68" s="69">
        <v>1684.7643396925387</v>
      </c>
      <c r="AA68" s="72">
        <v>988.16690000000006</v>
      </c>
      <c r="AB68" s="69">
        <v>859.3091840740201</v>
      </c>
      <c r="AC68" s="70">
        <v>1117.02461592598</v>
      </c>
      <c r="AD68" s="69">
        <v>719.22400000000005</v>
      </c>
      <c r="AE68" s="69">
        <v>624.75016848492851</v>
      </c>
      <c r="AF68" s="69">
        <v>813.69783151507158</v>
      </c>
      <c r="AG68" s="72">
        <v>250.48490000000001</v>
      </c>
      <c r="AH68" s="69">
        <v>200.14624743979255</v>
      </c>
      <c r="AI68" s="70">
        <v>300.82355256020747</v>
      </c>
      <c r="AJ68" s="69">
        <v>595.84929999999997</v>
      </c>
      <c r="AK68" s="69">
        <v>478.20005282839895</v>
      </c>
      <c r="AL68" s="69">
        <v>713.49854717160099</v>
      </c>
      <c r="AM68" s="72">
        <v>825.73860000000002</v>
      </c>
      <c r="AN68" s="69">
        <v>703.82776185840237</v>
      </c>
      <c r="AO68" s="70">
        <v>947.64943814159767</v>
      </c>
      <c r="AQ68" s="67" t="s">
        <v>117</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
      <c r="A69" s="67" t="s">
        <v>118</v>
      </c>
      <c r="B69" s="71">
        <v>11</v>
      </c>
      <c r="C69" s="69">
        <v>8871.1419999999998</v>
      </c>
      <c r="D69" s="69">
        <v>8232.4592493812615</v>
      </c>
      <c r="E69" s="70">
        <v>9509.8247506187381</v>
      </c>
      <c r="F69" s="72">
        <v>7874.99</v>
      </c>
      <c r="G69" s="69">
        <v>7213.9323540242876</v>
      </c>
      <c r="H69" s="70">
        <v>8536.0476459757119</v>
      </c>
      <c r="I69" s="72">
        <v>996.15199999999993</v>
      </c>
      <c r="J69" s="69">
        <v>830.71991569828856</v>
      </c>
      <c r="K69" s="70">
        <v>1161.5840843017113</v>
      </c>
      <c r="M69" s="67" t="s">
        <v>118</v>
      </c>
      <c r="N69" s="68">
        <f t="shared" si="2"/>
        <v>11</v>
      </c>
      <c r="O69" s="72">
        <v>1188.18</v>
      </c>
      <c r="P69" s="69">
        <v>1030.3047186877113</v>
      </c>
      <c r="Q69" s="70">
        <v>1346.0552813122888</v>
      </c>
      <c r="R69" s="69">
        <v>473.39100000000002</v>
      </c>
      <c r="S69" s="69">
        <v>389.42931210916851</v>
      </c>
      <c r="T69" s="69">
        <v>557.35268789083148</v>
      </c>
      <c r="U69" s="72">
        <v>1396.07</v>
      </c>
      <c r="V69" s="69">
        <v>1260.5707853262732</v>
      </c>
      <c r="W69" s="70">
        <v>1531.5692146737267</v>
      </c>
      <c r="X69" s="69">
        <v>1497.33</v>
      </c>
      <c r="Y69" s="69">
        <v>1297.1956603074614</v>
      </c>
      <c r="Z69" s="69">
        <v>1697.4643396925385</v>
      </c>
      <c r="AA69" s="72">
        <v>972.25350000000003</v>
      </c>
      <c r="AB69" s="69">
        <v>843.39578407402018</v>
      </c>
      <c r="AC69" s="70">
        <v>1101.1112159259799</v>
      </c>
      <c r="AD69" s="69">
        <v>707.64170000000001</v>
      </c>
      <c r="AE69" s="69">
        <v>613.16786848492848</v>
      </c>
      <c r="AF69" s="69">
        <v>802.11553151507155</v>
      </c>
      <c r="AG69" s="72">
        <v>238.54040000000001</v>
      </c>
      <c r="AH69" s="69">
        <v>188.20174743979254</v>
      </c>
      <c r="AI69" s="70">
        <v>288.87905256020747</v>
      </c>
      <c r="AJ69" s="69">
        <v>586.25379999999996</v>
      </c>
      <c r="AK69" s="69">
        <v>468.60455282839894</v>
      </c>
      <c r="AL69" s="69">
        <v>703.90304717160097</v>
      </c>
      <c r="AM69" s="72">
        <v>815.33820000000003</v>
      </c>
      <c r="AN69" s="69">
        <v>693.42736185840238</v>
      </c>
      <c r="AO69" s="70">
        <v>937.24903814159768</v>
      </c>
      <c r="AQ69" s="67" t="s">
        <v>118</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
      <c r="A70" s="67" t="s">
        <v>119</v>
      </c>
      <c r="B70" s="71">
        <v>12</v>
      </c>
      <c r="C70" s="69">
        <v>8762.0633999999991</v>
      </c>
      <c r="D70" s="69">
        <v>8123.3806493812608</v>
      </c>
      <c r="E70" s="70">
        <v>9400.7461506187374</v>
      </c>
      <c r="F70" s="72">
        <v>7770.57</v>
      </c>
      <c r="G70" s="69">
        <v>7109.5123540242876</v>
      </c>
      <c r="H70" s="70">
        <v>8431.6276459757119</v>
      </c>
      <c r="I70" s="72">
        <v>991.49339999999995</v>
      </c>
      <c r="J70" s="69">
        <v>826.06131569828858</v>
      </c>
      <c r="K70" s="70">
        <v>1156.9254843017113</v>
      </c>
      <c r="M70" s="67" t="s">
        <v>119</v>
      </c>
      <c r="N70" s="68">
        <f t="shared" si="2"/>
        <v>12</v>
      </c>
      <c r="O70" s="72">
        <v>1177.9000000000001</v>
      </c>
      <c r="P70" s="69">
        <v>1020.0247186877114</v>
      </c>
      <c r="Q70" s="70">
        <v>1335.7752813122888</v>
      </c>
      <c r="R70" s="69">
        <v>469.29700000000003</v>
      </c>
      <c r="S70" s="69">
        <v>385.33531210916851</v>
      </c>
      <c r="T70" s="69">
        <v>553.25868789083154</v>
      </c>
      <c r="U70" s="72">
        <v>1383.99</v>
      </c>
      <c r="V70" s="69">
        <v>1248.4907853262732</v>
      </c>
      <c r="W70" s="70">
        <v>1519.4892146737268</v>
      </c>
      <c r="X70" s="69">
        <v>1453.05</v>
      </c>
      <c r="Y70" s="69">
        <v>1252.9156603074614</v>
      </c>
      <c r="Z70" s="69">
        <v>1653.1843396925385</v>
      </c>
      <c r="AA70" s="72">
        <v>963.84540000000004</v>
      </c>
      <c r="AB70" s="69">
        <v>834.98768407402008</v>
      </c>
      <c r="AC70" s="70">
        <v>1092.70311592598</v>
      </c>
      <c r="AD70" s="69">
        <v>701.52200000000005</v>
      </c>
      <c r="AE70" s="69">
        <v>607.04816848492851</v>
      </c>
      <c r="AF70" s="69">
        <v>795.99583151507159</v>
      </c>
      <c r="AG70" s="72">
        <v>229.33680000000001</v>
      </c>
      <c r="AH70" s="69">
        <v>178.99814743979255</v>
      </c>
      <c r="AI70" s="70">
        <v>279.67545256020748</v>
      </c>
      <c r="AJ70" s="69">
        <v>581.18389999999999</v>
      </c>
      <c r="AK70" s="69">
        <v>463.53465282839898</v>
      </c>
      <c r="AL70" s="69">
        <v>698.83314717160101</v>
      </c>
      <c r="AM70" s="72">
        <v>810.43719999999996</v>
      </c>
      <c r="AN70" s="69">
        <v>688.52636185840231</v>
      </c>
      <c r="AO70" s="70">
        <v>932.34803814159761</v>
      </c>
      <c r="AQ70" s="67" t="s">
        <v>119</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
      <c r="A71" s="67" t="s">
        <v>120</v>
      </c>
      <c r="B71" s="71">
        <v>13</v>
      </c>
      <c r="C71" s="69">
        <v>9116.9927000000007</v>
      </c>
      <c r="D71" s="69">
        <v>8478.3099493812624</v>
      </c>
      <c r="E71" s="70">
        <v>9755.675450618739</v>
      </c>
      <c r="F71" s="72">
        <v>8025.7000000000007</v>
      </c>
      <c r="G71" s="69">
        <v>7364.6423540242886</v>
      </c>
      <c r="H71" s="70">
        <v>8686.7576459757129</v>
      </c>
      <c r="I71" s="72">
        <v>1091.2927</v>
      </c>
      <c r="J71" s="69">
        <v>925.8606156982886</v>
      </c>
      <c r="K71" s="70">
        <v>1256.7247843017115</v>
      </c>
      <c r="M71" s="67" t="s">
        <v>120</v>
      </c>
      <c r="N71" s="68">
        <f t="shared" si="2"/>
        <v>13</v>
      </c>
      <c r="O71" s="72">
        <v>1215.4000000000001</v>
      </c>
      <c r="P71" s="69">
        <v>1057.5247186877114</v>
      </c>
      <c r="Q71" s="70">
        <v>1373.2752813122888</v>
      </c>
      <c r="R71" s="69">
        <v>484.2373</v>
      </c>
      <c r="S71" s="69">
        <v>400.27561210916849</v>
      </c>
      <c r="T71" s="69">
        <v>568.19898789083152</v>
      </c>
      <c r="U71" s="72">
        <v>1428.05</v>
      </c>
      <c r="V71" s="69">
        <v>1292.5507853262732</v>
      </c>
      <c r="W71" s="70">
        <v>1563.5492146737267</v>
      </c>
      <c r="X71" s="69">
        <v>1493.78</v>
      </c>
      <c r="Y71" s="69">
        <v>1293.6456603074614</v>
      </c>
      <c r="Z71" s="69">
        <v>1693.9143396925385</v>
      </c>
      <c r="AA71" s="72">
        <v>994.52980000000002</v>
      </c>
      <c r="AB71" s="69">
        <v>865.67208407402018</v>
      </c>
      <c r="AC71" s="70">
        <v>1123.3875159259799</v>
      </c>
      <c r="AD71" s="69">
        <v>723.85509999999999</v>
      </c>
      <c r="AE71" s="69">
        <v>629.38126848492846</v>
      </c>
      <c r="AF71" s="69">
        <v>818.32893151507153</v>
      </c>
      <c r="AG71" s="72">
        <v>247.709</v>
      </c>
      <c r="AH71" s="69">
        <v>197.37034743979254</v>
      </c>
      <c r="AI71" s="70">
        <v>298.04765256020744</v>
      </c>
      <c r="AJ71" s="69">
        <v>599.68610000000001</v>
      </c>
      <c r="AK71" s="69">
        <v>482.03685282839899</v>
      </c>
      <c r="AL71" s="69">
        <v>717.33534717160103</v>
      </c>
      <c r="AM71" s="72">
        <v>838.44680000000005</v>
      </c>
      <c r="AN71" s="69">
        <v>716.5359618584024</v>
      </c>
      <c r="AO71" s="70">
        <v>960.3576381415977</v>
      </c>
      <c r="AQ71" s="67" t="s">
        <v>120</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
      <c r="A72" s="67" t="s">
        <v>121</v>
      </c>
      <c r="B72" s="71">
        <v>14</v>
      </c>
      <c r="C72" s="69">
        <v>9354.4434999999994</v>
      </c>
      <c r="D72" s="69">
        <v>8715.7607493812611</v>
      </c>
      <c r="E72" s="70">
        <v>9993.1262506187377</v>
      </c>
      <c r="F72" s="72">
        <v>8214.7799999999988</v>
      </c>
      <c r="G72" s="69">
        <v>7553.7223540242867</v>
      </c>
      <c r="H72" s="70">
        <v>8875.837645975711</v>
      </c>
      <c r="I72" s="72">
        <v>1139.6635000000001</v>
      </c>
      <c r="J72" s="69">
        <v>974.23141569828874</v>
      </c>
      <c r="K72" s="70">
        <v>1305.0955843017116</v>
      </c>
      <c r="M72" s="67" t="s">
        <v>121</v>
      </c>
      <c r="N72" s="68">
        <f t="shared" si="2"/>
        <v>14</v>
      </c>
      <c r="O72" s="72">
        <v>1231.32</v>
      </c>
      <c r="P72" s="69">
        <v>1073.4447186877112</v>
      </c>
      <c r="Q72" s="70">
        <v>1389.1952813122887</v>
      </c>
      <c r="R72" s="69">
        <v>490.58120000000002</v>
      </c>
      <c r="S72" s="69">
        <v>406.61951210916851</v>
      </c>
      <c r="T72" s="69">
        <v>574.54288789083148</v>
      </c>
      <c r="U72" s="72">
        <v>1446.76</v>
      </c>
      <c r="V72" s="69">
        <v>1311.2607853262732</v>
      </c>
      <c r="W72" s="70">
        <v>1582.2592146737268</v>
      </c>
      <c r="X72" s="69">
        <v>1554.49</v>
      </c>
      <c r="Y72" s="69">
        <v>1354.3556603074614</v>
      </c>
      <c r="Z72" s="69">
        <v>1754.6243396925386</v>
      </c>
      <c r="AA72" s="72">
        <v>1007.56</v>
      </c>
      <c r="AB72" s="69">
        <v>878.7022840740201</v>
      </c>
      <c r="AC72" s="70">
        <v>1136.4177159259798</v>
      </c>
      <c r="AD72" s="69">
        <v>733.33820000000003</v>
      </c>
      <c r="AE72" s="69">
        <v>638.86436848492849</v>
      </c>
      <c r="AF72" s="69">
        <v>827.81203151507157</v>
      </c>
      <c r="AG72" s="72">
        <v>259.52409999999998</v>
      </c>
      <c r="AH72" s="69">
        <v>209.18544743979251</v>
      </c>
      <c r="AI72" s="70">
        <v>309.86275256020747</v>
      </c>
      <c r="AJ72" s="69">
        <v>607.54240000000004</v>
      </c>
      <c r="AK72" s="69">
        <v>489.89315282839902</v>
      </c>
      <c r="AL72" s="69">
        <v>725.19164717160106</v>
      </c>
      <c r="AM72" s="72">
        <v>883.66200000000003</v>
      </c>
      <c r="AN72" s="69">
        <v>761.75116185840238</v>
      </c>
      <c r="AO72" s="70">
        <v>1005.5728381415977</v>
      </c>
      <c r="AQ72" s="67" t="s">
        <v>121</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
      <c r="A73" s="67" t="s">
        <v>122</v>
      </c>
      <c r="B73" s="71">
        <v>15</v>
      </c>
      <c r="C73" s="69">
        <v>9078.8161999999993</v>
      </c>
      <c r="D73" s="69">
        <v>8440.133449381261</v>
      </c>
      <c r="E73" s="70">
        <v>9717.4989506187376</v>
      </c>
      <c r="F73" s="72">
        <v>8114.1299999999992</v>
      </c>
      <c r="G73" s="69">
        <v>7453.0723540242871</v>
      </c>
      <c r="H73" s="70">
        <v>8775.1876459757113</v>
      </c>
      <c r="I73" s="72">
        <v>964.68619999999999</v>
      </c>
      <c r="J73" s="69">
        <v>799.25411569828862</v>
      </c>
      <c r="K73" s="70">
        <v>1130.1182843017114</v>
      </c>
      <c r="M73" s="67" t="s">
        <v>122</v>
      </c>
      <c r="N73" s="68">
        <f t="shared" si="2"/>
        <v>15</v>
      </c>
      <c r="O73" s="72">
        <v>1217.06</v>
      </c>
      <c r="P73" s="69">
        <v>1059.1847186877112</v>
      </c>
      <c r="Q73" s="70">
        <v>1374.9352813122887</v>
      </c>
      <c r="R73" s="69">
        <v>484.89800000000002</v>
      </c>
      <c r="S73" s="69">
        <v>400.93631210916851</v>
      </c>
      <c r="T73" s="69">
        <v>568.85968789083154</v>
      </c>
      <c r="U73" s="72">
        <v>1430</v>
      </c>
      <c r="V73" s="69">
        <v>1294.5007853262732</v>
      </c>
      <c r="W73" s="70">
        <v>1565.4992146737268</v>
      </c>
      <c r="X73" s="69">
        <v>1548.54</v>
      </c>
      <c r="Y73" s="69">
        <v>1348.4056603074614</v>
      </c>
      <c r="Z73" s="69">
        <v>1748.6743396925385</v>
      </c>
      <c r="AA73" s="72">
        <v>995.88689999999997</v>
      </c>
      <c r="AB73" s="69">
        <v>867.02918407402012</v>
      </c>
      <c r="AC73" s="70">
        <v>1124.7446159259798</v>
      </c>
      <c r="AD73" s="69">
        <v>724.84289999999999</v>
      </c>
      <c r="AE73" s="69">
        <v>630.36906848492845</v>
      </c>
      <c r="AF73" s="69">
        <v>819.31673151507152</v>
      </c>
      <c r="AG73" s="72">
        <v>252.65559999999999</v>
      </c>
      <c r="AH73" s="69">
        <v>202.31694743979253</v>
      </c>
      <c r="AI73" s="70">
        <v>302.99425256020743</v>
      </c>
      <c r="AJ73" s="69">
        <v>600.50440000000003</v>
      </c>
      <c r="AK73" s="69">
        <v>482.85515282839901</v>
      </c>
      <c r="AL73" s="69">
        <v>718.15364717160105</v>
      </c>
      <c r="AM73" s="72">
        <v>859.75070000000005</v>
      </c>
      <c r="AN73" s="69">
        <v>737.8398618584024</v>
      </c>
      <c r="AO73" s="70">
        <v>981.6615381415977</v>
      </c>
      <c r="AQ73" s="67" t="s">
        <v>122</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
      <c r="A74" s="67" t="s">
        <v>123</v>
      </c>
      <c r="B74" s="71">
        <v>16</v>
      </c>
      <c r="C74" s="69">
        <v>9084.4758999999995</v>
      </c>
      <c r="D74" s="69">
        <v>8445.7931493812612</v>
      </c>
      <c r="E74" s="70">
        <v>9723.1586506187377</v>
      </c>
      <c r="F74" s="72">
        <v>8093.65</v>
      </c>
      <c r="G74" s="69">
        <v>7432.5923540242875</v>
      </c>
      <c r="H74" s="70">
        <v>8754.7076459757118</v>
      </c>
      <c r="I74" s="72">
        <v>990.82590000000005</v>
      </c>
      <c r="J74" s="69">
        <v>825.39381569828868</v>
      </c>
      <c r="K74" s="70">
        <v>1156.2579843017115</v>
      </c>
      <c r="M74" s="67" t="s">
        <v>123</v>
      </c>
      <c r="N74" s="68">
        <f t="shared" si="2"/>
        <v>16</v>
      </c>
      <c r="O74" s="72">
        <v>1216.19</v>
      </c>
      <c r="P74" s="69">
        <v>1058.3147186877113</v>
      </c>
      <c r="Q74" s="70">
        <v>1374.0652813122888</v>
      </c>
      <c r="R74" s="69">
        <v>484.55079999999998</v>
      </c>
      <c r="S74" s="69">
        <v>400.58911210916847</v>
      </c>
      <c r="T74" s="69">
        <v>568.51248789083149</v>
      </c>
      <c r="U74" s="72">
        <v>1428.98</v>
      </c>
      <c r="V74" s="69">
        <v>1293.4807853262732</v>
      </c>
      <c r="W74" s="70">
        <v>1564.4792146737268</v>
      </c>
      <c r="X74" s="69">
        <v>1534.85</v>
      </c>
      <c r="Y74" s="69">
        <v>1334.7156603074613</v>
      </c>
      <c r="Z74" s="69">
        <v>1734.9843396925385</v>
      </c>
      <c r="AA74" s="72">
        <v>995.17370000000005</v>
      </c>
      <c r="AB74" s="69">
        <v>866.31598407402021</v>
      </c>
      <c r="AC74" s="70">
        <v>1124.0314159259799</v>
      </c>
      <c r="AD74" s="69">
        <v>724.32380000000001</v>
      </c>
      <c r="AE74" s="69">
        <v>629.84996848492847</v>
      </c>
      <c r="AF74" s="69">
        <v>818.79763151507154</v>
      </c>
      <c r="AG74" s="72">
        <v>257.95890000000003</v>
      </c>
      <c r="AH74" s="69">
        <v>207.62024743979256</v>
      </c>
      <c r="AI74" s="70">
        <v>308.29755256020746</v>
      </c>
      <c r="AJ74" s="69">
        <v>600.07429999999999</v>
      </c>
      <c r="AK74" s="69">
        <v>482.42505282839898</v>
      </c>
      <c r="AL74" s="69">
        <v>717.72354717160101</v>
      </c>
      <c r="AM74" s="72">
        <v>851.55740000000003</v>
      </c>
      <c r="AN74" s="69">
        <v>729.64656185840238</v>
      </c>
      <c r="AO74" s="70">
        <v>973.46823814159768</v>
      </c>
      <c r="AQ74" s="67" t="s">
        <v>123</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
      <c r="A75" s="67" t="s">
        <v>124</v>
      </c>
      <c r="B75" s="71">
        <v>17</v>
      </c>
      <c r="C75" s="69">
        <v>9304.6848000000009</v>
      </c>
      <c r="D75" s="69">
        <v>8666.0020493812626</v>
      </c>
      <c r="E75" s="70">
        <v>9943.3675506187392</v>
      </c>
      <c r="F75" s="72">
        <v>8211.86</v>
      </c>
      <c r="G75" s="69">
        <v>7550.8023540242884</v>
      </c>
      <c r="H75" s="70">
        <v>8872.9176459757127</v>
      </c>
      <c r="I75" s="72">
        <v>1092.8247999999999</v>
      </c>
      <c r="J75" s="69">
        <v>927.3927156982885</v>
      </c>
      <c r="K75" s="70">
        <v>1258.2568843017114</v>
      </c>
      <c r="M75" s="67" t="s">
        <v>124</v>
      </c>
      <c r="N75" s="68">
        <f t="shared" si="2"/>
        <v>17</v>
      </c>
      <c r="O75" s="72">
        <v>1234.82</v>
      </c>
      <c r="P75" s="69">
        <v>1076.9447186877112</v>
      </c>
      <c r="Q75" s="70">
        <v>1392.6952813122887</v>
      </c>
      <c r="R75" s="69">
        <v>491.97430000000003</v>
      </c>
      <c r="S75" s="69">
        <v>408.01261210916851</v>
      </c>
      <c r="T75" s="69">
        <v>575.93598789083148</v>
      </c>
      <c r="U75" s="72">
        <v>1450.87</v>
      </c>
      <c r="V75" s="69">
        <v>1315.3707853262731</v>
      </c>
      <c r="W75" s="70">
        <v>1586.3692146737267</v>
      </c>
      <c r="X75" s="69">
        <v>1524.14</v>
      </c>
      <c r="Y75" s="69">
        <v>1324.0056603074615</v>
      </c>
      <c r="Z75" s="69">
        <v>1724.2743396925387</v>
      </c>
      <c r="AA75" s="72">
        <v>1010.42</v>
      </c>
      <c r="AB75" s="69">
        <v>881.56228407402</v>
      </c>
      <c r="AC75" s="70">
        <v>1139.2777159259799</v>
      </c>
      <c r="AD75" s="69">
        <v>735.42079999999999</v>
      </c>
      <c r="AE75" s="69">
        <v>640.94696848492845</v>
      </c>
      <c r="AF75" s="69">
        <v>829.89463151507152</v>
      </c>
      <c r="AG75" s="72">
        <v>263.95269999999999</v>
      </c>
      <c r="AH75" s="69">
        <v>213.61404743979253</v>
      </c>
      <c r="AI75" s="70">
        <v>314.29135256020743</v>
      </c>
      <c r="AJ75" s="69">
        <v>609.26779999999997</v>
      </c>
      <c r="AK75" s="69">
        <v>491.61855282839895</v>
      </c>
      <c r="AL75" s="69">
        <v>726.91704717160098</v>
      </c>
      <c r="AM75" s="72">
        <v>891.00019999999995</v>
      </c>
      <c r="AN75" s="69">
        <v>769.0893618584023</v>
      </c>
      <c r="AO75" s="70">
        <v>1012.9110381415976</v>
      </c>
      <c r="AQ75" s="67" t="s">
        <v>124</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
      <c r="A76" s="67" t="s">
        <v>125</v>
      </c>
      <c r="B76" s="71">
        <v>18</v>
      </c>
      <c r="C76" s="69">
        <v>9847.2873</v>
      </c>
      <c r="D76" s="69">
        <v>9208.6045493812617</v>
      </c>
      <c r="E76" s="70">
        <v>10485.970050618738</v>
      </c>
      <c r="F76" s="72">
        <v>8686.4500000000007</v>
      </c>
      <c r="G76" s="69">
        <v>8025.3923540242886</v>
      </c>
      <c r="H76" s="70">
        <v>9347.5076459757129</v>
      </c>
      <c r="I76" s="72">
        <v>1160.8373000000001</v>
      </c>
      <c r="J76" s="69">
        <v>995.40521569828877</v>
      </c>
      <c r="K76" s="70">
        <v>1326.2693843017116</v>
      </c>
      <c r="M76" s="67" t="s">
        <v>125</v>
      </c>
      <c r="N76" s="68">
        <f t="shared" si="2"/>
        <v>18</v>
      </c>
      <c r="O76" s="72">
        <v>1310.42</v>
      </c>
      <c r="P76" s="69">
        <v>1152.5447186877113</v>
      </c>
      <c r="Q76" s="70">
        <v>1468.2952813122888</v>
      </c>
      <c r="R76" s="69">
        <v>522.09540000000004</v>
      </c>
      <c r="S76" s="69">
        <v>438.13371210916853</v>
      </c>
      <c r="T76" s="69">
        <v>606.05708789083155</v>
      </c>
      <c r="U76" s="72">
        <v>1539.7</v>
      </c>
      <c r="V76" s="69">
        <v>1404.2007853262733</v>
      </c>
      <c r="W76" s="70">
        <v>1675.1992146737268</v>
      </c>
      <c r="X76" s="69">
        <v>1610.64</v>
      </c>
      <c r="Y76" s="69">
        <v>1410.5056603074615</v>
      </c>
      <c r="Z76" s="69">
        <v>1810.7743396925387</v>
      </c>
      <c r="AA76" s="72">
        <v>1072.28</v>
      </c>
      <c r="AB76" s="69">
        <v>943.42228407402013</v>
      </c>
      <c r="AC76" s="70">
        <v>1201.1377159259798</v>
      </c>
      <c r="AD76" s="69">
        <v>780.44690000000003</v>
      </c>
      <c r="AE76" s="69">
        <v>685.97306848492849</v>
      </c>
      <c r="AF76" s="69">
        <v>874.92073151507157</v>
      </c>
      <c r="AG76" s="72">
        <v>262.03449999999998</v>
      </c>
      <c r="AH76" s="69">
        <v>211.69584743979252</v>
      </c>
      <c r="AI76" s="70">
        <v>312.37315256020747</v>
      </c>
      <c r="AJ76" s="69">
        <v>646.57010000000002</v>
      </c>
      <c r="AK76" s="69">
        <v>528.92085282839901</v>
      </c>
      <c r="AL76" s="69">
        <v>764.21934717160104</v>
      </c>
      <c r="AM76" s="72">
        <v>942.25400000000002</v>
      </c>
      <c r="AN76" s="69">
        <v>820.34316185840237</v>
      </c>
      <c r="AO76" s="70">
        <v>1064.1648381415976</v>
      </c>
      <c r="AQ76" s="67" t="s">
        <v>125</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
      <c r="A77" s="67" t="s">
        <v>126</v>
      </c>
      <c r="B77" s="71">
        <v>19</v>
      </c>
      <c r="C77" s="69">
        <v>9736.753200000001</v>
      </c>
      <c r="D77" s="69">
        <v>9098.0704493812627</v>
      </c>
      <c r="E77" s="70">
        <v>10375.435950618739</v>
      </c>
      <c r="F77" s="72">
        <v>8744.130000000001</v>
      </c>
      <c r="G77" s="69">
        <v>8083.0723540242889</v>
      </c>
      <c r="H77" s="70">
        <v>9405.1876459757132</v>
      </c>
      <c r="I77" s="72">
        <v>992.6232</v>
      </c>
      <c r="J77" s="69">
        <v>827.19111569828863</v>
      </c>
      <c r="K77" s="70">
        <v>1158.0552843017115</v>
      </c>
      <c r="M77" s="67" t="s">
        <v>126</v>
      </c>
      <c r="N77" s="68">
        <f t="shared" si="2"/>
        <v>19</v>
      </c>
      <c r="O77" s="72">
        <v>1322.65</v>
      </c>
      <c r="P77" s="69">
        <v>1164.7747186877114</v>
      </c>
      <c r="Q77" s="70">
        <v>1480.5252813122888</v>
      </c>
      <c r="R77" s="69">
        <v>526.9665</v>
      </c>
      <c r="S77" s="69">
        <v>443.00481210916848</v>
      </c>
      <c r="T77" s="69">
        <v>610.92818789083151</v>
      </c>
      <c r="U77" s="72">
        <v>1554.07</v>
      </c>
      <c r="V77" s="69">
        <v>1418.5707853262732</v>
      </c>
      <c r="W77" s="70">
        <v>1689.5692146737267</v>
      </c>
      <c r="X77" s="69">
        <v>1593.31</v>
      </c>
      <c r="Y77" s="69">
        <v>1393.1756603074614</v>
      </c>
      <c r="Z77" s="69">
        <v>1793.4443396925385</v>
      </c>
      <c r="AA77" s="72">
        <v>1082.29</v>
      </c>
      <c r="AB77" s="69">
        <v>953.43228407402012</v>
      </c>
      <c r="AC77" s="70">
        <v>1211.1477159259798</v>
      </c>
      <c r="AD77" s="69">
        <v>787.72829999999999</v>
      </c>
      <c r="AE77" s="69">
        <v>693.25446848492845</v>
      </c>
      <c r="AF77" s="69">
        <v>882.20213151507153</v>
      </c>
      <c r="AG77" s="72">
        <v>265.79950000000002</v>
      </c>
      <c r="AH77" s="69">
        <v>215.46084743979256</v>
      </c>
      <c r="AI77" s="70">
        <v>316.13815256020746</v>
      </c>
      <c r="AJ77" s="69">
        <v>652.60249999999996</v>
      </c>
      <c r="AK77" s="69">
        <v>534.95325282839894</v>
      </c>
      <c r="AL77" s="69">
        <v>770.25174717160098</v>
      </c>
      <c r="AM77" s="72">
        <v>958.7165</v>
      </c>
      <c r="AN77" s="69">
        <v>836.80566185840235</v>
      </c>
      <c r="AO77" s="70">
        <v>1080.6273381415976</v>
      </c>
      <c r="AQ77" s="67" t="s">
        <v>126</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
      <c r="A78" s="67" t="s">
        <v>127</v>
      </c>
      <c r="B78" s="71">
        <v>20</v>
      </c>
      <c r="C78" s="69">
        <v>9764.3117000000002</v>
      </c>
      <c r="D78" s="69">
        <v>9125.6289493812619</v>
      </c>
      <c r="E78" s="70">
        <v>10402.994450618738</v>
      </c>
      <c r="F78" s="72">
        <v>8791.14</v>
      </c>
      <c r="G78" s="69">
        <v>8130.0823540242873</v>
      </c>
      <c r="H78" s="70">
        <v>9452.1976459757116</v>
      </c>
      <c r="I78" s="72">
        <v>973.1717000000001</v>
      </c>
      <c r="J78" s="69">
        <v>807.73961569828873</v>
      </c>
      <c r="K78" s="70">
        <v>1138.6037843017116</v>
      </c>
      <c r="M78" s="67" t="s">
        <v>127</v>
      </c>
      <c r="N78" s="68">
        <f t="shared" si="2"/>
        <v>20</v>
      </c>
      <c r="O78" s="72">
        <v>1318.53</v>
      </c>
      <c r="P78" s="69">
        <v>1160.6547186877112</v>
      </c>
      <c r="Q78" s="70">
        <v>1476.4052813122887</v>
      </c>
      <c r="R78" s="69">
        <v>525.3279</v>
      </c>
      <c r="S78" s="69">
        <v>441.36621210916849</v>
      </c>
      <c r="T78" s="69">
        <v>609.28958789083151</v>
      </c>
      <c r="U78" s="72">
        <v>1549.23</v>
      </c>
      <c r="V78" s="69">
        <v>1413.7307853262732</v>
      </c>
      <c r="W78" s="70">
        <v>1684.7292146737268</v>
      </c>
      <c r="X78" s="69">
        <v>1626.45</v>
      </c>
      <c r="Y78" s="69">
        <v>1426.3156603074615</v>
      </c>
      <c r="Z78" s="69">
        <v>1826.5843396925386</v>
      </c>
      <c r="AA78" s="72">
        <v>1078.92</v>
      </c>
      <c r="AB78" s="69">
        <v>950.06228407402023</v>
      </c>
      <c r="AC78" s="70">
        <v>1207.7777159259799</v>
      </c>
      <c r="AD78" s="69">
        <v>785.27890000000002</v>
      </c>
      <c r="AE78" s="69">
        <v>690.80506848492848</v>
      </c>
      <c r="AF78" s="69">
        <v>879.75273151507156</v>
      </c>
      <c r="AG78" s="72">
        <v>277.35419999999999</v>
      </c>
      <c r="AH78" s="69">
        <v>227.01554743979253</v>
      </c>
      <c r="AI78" s="70">
        <v>327.69285256020748</v>
      </c>
      <c r="AJ78" s="69">
        <v>650.57330000000002</v>
      </c>
      <c r="AK78" s="69">
        <v>532.924052828399</v>
      </c>
      <c r="AL78" s="69">
        <v>768.22254717160104</v>
      </c>
      <c r="AM78" s="72">
        <v>979.46389999999997</v>
      </c>
      <c r="AN78" s="69">
        <v>857.55306185840232</v>
      </c>
      <c r="AO78" s="70">
        <v>1101.3747381415976</v>
      </c>
      <c r="AQ78" s="67" t="s">
        <v>127</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
      <c r="A79" s="67" t="s">
        <v>128</v>
      </c>
      <c r="B79" s="71">
        <v>21</v>
      </c>
      <c r="C79" s="69">
        <v>9561.9940999999999</v>
      </c>
      <c r="D79" s="69">
        <v>8923.3113493812616</v>
      </c>
      <c r="E79" s="70">
        <v>10200.676850618738</v>
      </c>
      <c r="F79" s="72">
        <v>8563.119999999999</v>
      </c>
      <c r="G79" s="69">
        <v>7902.0623540242868</v>
      </c>
      <c r="H79" s="70">
        <v>9224.1776459757111</v>
      </c>
      <c r="I79" s="72">
        <v>998.8741</v>
      </c>
      <c r="J79" s="69">
        <v>833.44201569828863</v>
      </c>
      <c r="K79" s="70">
        <v>1164.3061843017115</v>
      </c>
      <c r="M79" s="67" t="s">
        <v>128</v>
      </c>
      <c r="N79" s="68">
        <f t="shared" si="2"/>
        <v>21</v>
      </c>
      <c r="O79" s="72">
        <v>1289.8499999999999</v>
      </c>
      <c r="P79" s="69">
        <v>1131.9747186877112</v>
      </c>
      <c r="Q79" s="70">
        <v>1447.7252813122886</v>
      </c>
      <c r="R79" s="69">
        <v>513.90110000000004</v>
      </c>
      <c r="S79" s="69">
        <v>429.93941210916853</v>
      </c>
      <c r="T79" s="69">
        <v>597.86278789083156</v>
      </c>
      <c r="U79" s="72">
        <v>1515.54</v>
      </c>
      <c r="V79" s="69">
        <v>1380.0407853262732</v>
      </c>
      <c r="W79" s="70">
        <v>1651.0392146737267</v>
      </c>
      <c r="X79" s="69">
        <v>1561.62</v>
      </c>
      <c r="Y79" s="69">
        <v>1361.4856603074613</v>
      </c>
      <c r="Z79" s="69">
        <v>1761.7543396925385</v>
      </c>
      <c r="AA79" s="72">
        <v>1055.45</v>
      </c>
      <c r="AB79" s="69">
        <v>926.5922840740202</v>
      </c>
      <c r="AC79" s="70">
        <v>1184.3077159259799</v>
      </c>
      <c r="AD79" s="69">
        <v>768.19759999999997</v>
      </c>
      <c r="AE79" s="69">
        <v>673.72376848492843</v>
      </c>
      <c r="AF79" s="69">
        <v>862.6714315150715</v>
      </c>
      <c r="AG79" s="72">
        <v>283.56549999999999</v>
      </c>
      <c r="AH79" s="69">
        <v>233.22684743979252</v>
      </c>
      <c r="AI79" s="70">
        <v>333.90415256020742</v>
      </c>
      <c r="AJ79" s="69">
        <v>636.4221</v>
      </c>
      <c r="AK79" s="69">
        <v>518.77285282839898</v>
      </c>
      <c r="AL79" s="69">
        <v>754.07134717160102</v>
      </c>
      <c r="AM79" s="72">
        <v>938.57079999999996</v>
      </c>
      <c r="AN79" s="69">
        <v>816.65996185840231</v>
      </c>
      <c r="AO79" s="70">
        <v>1060.4816381415976</v>
      </c>
      <c r="AQ79" s="67" t="s">
        <v>128</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
      <c r="A80" s="67" t="s">
        <v>129</v>
      </c>
      <c r="B80" s="71">
        <v>22</v>
      </c>
      <c r="C80" s="69">
        <v>10267.2497</v>
      </c>
      <c r="D80" s="69">
        <v>9628.566949381262</v>
      </c>
      <c r="E80" s="70">
        <v>10905.932450618739</v>
      </c>
      <c r="F80" s="72">
        <v>9135.93</v>
      </c>
      <c r="G80" s="69">
        <v>8474.8723540242881</v>
      </c>
      <c r="H80" s="70">
        <v>9796.9876459757124</v>
      </c>
      <c r="I80" s="72">
        <v>1131.3197</v>
      </c>
      <c r="J80" s="69">
        <v>965.88761569828864</v>
      </c>
      <c r="K80" s="70">
        <v>1296.7517843017115</v>
      </c>
      <c r="M80" s="67" t="s">
        <v>129</v>
      </c>
      <c r="N80" s="68">
        <f t="shared" si="2"/>
        <v>22</v>
      </c>
      <c r="O80" s="72">
        <v>1377.76</v>
      </c>
      <c r="P80" s="69">
        <v>1219.8847186877113</v>
      </c>
      <c r="Q80" s="70">
        <v>1535.6352813122887</v>
      </c>
      <c r="R80" s="69">
        <v>548.92460000000005</v>
      </c>
      <c r="S80" s="69">
        <v>464.96291210916854</v>
      </c>
      <c r="T80" s="69">
        <v>632.88628789083157</v>
      </c>
      <c r="U80" s="72">
        <v>1618.82</v>
      </c>
      <c r="V80" s="69">
        <v>1483.3207853262732</v>
      </c>
      <c r="W80" s="70">
        <v>1754.3192146737267</v>
      </c>
      <c r="X80" s="69">
        <v>1624.57</v>
      </c>
      <c r="Y80" s="69">
        <v>1424.4356603074614</v>
      </c>
      <c r="Z80" s="69">
        <v>1824.7043396925385</v>
      </c>
      <c r="AA80" s="72">
        <v>1127.3800000000001</v>
      </c>
      <c r="AB80" s="69">
        <v>998.52228407402026</v>
      </c>
      <c r="AC80" s="70">
        <v>1256.23771592598</v>
      </c>
      <c r="AD80" s="69">
        <v>820.55200000000002</v>
      </c>
      <c r="AE80" s="69">
        <v>726.07816848492848</v>
      </c>
      <c r="AF80" s="69">
        <v>915.02583151507156</v>
      </c>
      <c r="AG80" s="72">
        <v>297.26839999999999</v>
      </c>
      <c r="AH80" s="69">
        <v>246.92974743979252</v>
      </c>
      <c r="AI80" s="70">
        <v>347.60705256020742</v>
      </c>
      <c r="AJ80" s="69">
        <v>679.79570000000001</v>
      </c>
      <c r="AK80" s="69">
        <v>562.14645282839899</v>
      </c>
      <c r="AL80" s="69">
        <v>797.44494717160103</v>
      </c>
      <c r="AM80" s="72">
        <v>1040.8599999999999</v>
      </c>
      <c r="AN80" s="69">
        <v>918.94916185840225</v>
      </c>
      <c r="AO80" s="70">
        <v>1162.7708381415976</v>
      </c>
      <c r="AQ80" s="67" t="s">
        <v>129</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
      <c r="A81" s="67" t="s">
        <v>130</v>
      </c>
      <c r="B81" s="71">
        <v>23</v>
      </c>
      <c r="C81" s="69">
        <v>10870.4516</v>
      </c>
      <c r="D81" s="69">
        <v>10231.768849381262</v>
      </c>
      <c r="E81" s="70">
        <v>11509.134350618739</v>
      </c>
      <c r="F81" s="72">
        <v>9748.3100000000013</v>
      </c>
      <c r="G81" s="69">
        <v>9087.2523540242892</v>
      </c>
      <c r="H81" s="70">
        <v>10409.367645975713</v>
      </c>
      <c r="I81" s="72">
        <v>1122.1415999999999</v>
      </c>
      <c r="J81" s="69">
        <v>956.70951569828856</v>
      </c>
      <c r="K81" s="70">
        <v>1287.5736843017114</v>
      </c>
      <c r="M81" s="67" t="s">
        <v>130</v>
      </c>
      <c r="N81" s="68">
        <f t="shared" si="2"/>
        <v>23</v>
      </c>
      <c r="O81" s="72">
        <v>1468.5</v>
      </c>
      <c r="P81" s="69">
        <v>1310.6247186877113</v>
      </c>
      <c r="Q81" s="70">
        <v>1626.3752813122887</v>
      </c>
      <c r="R81" s="69">
        <v>585.07529999999997</v>
      </c>
      <c r="S81" s="69">
        <v>501.11361210916846</v>
      </c>
      <c r="T81" s="69">
        <v>669.03698789083148</v>
      </c>
      <c r="U81" s="72">
        <v>1725.43</v>
      </c>
      <c r="V81" s="69">
        <v>1589.9307853262733</v>
      </c>
      <c r="W81" s="70">
        <v>1860.9292146737268</v>
      </c>
      <c r="X81" s="69">
        <v>1711.59</v>
      </c>
      <c r="Y81" s="69">
        <v>1511.4556603074614</v>
      </c>
      <c r="Z81" s="69">
        <v>1911.7243396925385</v>
      </c>
      <c r="AA81" s="72">
        <v>1201.6300000000001</v>
      </c>
      <c r="AB81" s="69">
        <v>1072.7722840740203</v>
      </c>
      <c r="AC81" s="70">
        <v>1330.48771592598</v>
      </c>
      <c r="AD81" s="69">
        <v>874.59130000000005</v>
      </c>
      <c r="AE81" s="69">
        <v>780.11746848492851</v>
      </c>
      <c r="AF81" s="69">
        <v>969.06513151507158</v>
      </c>
      <c r="AG81" s="72">
        <v>326.54570000000001</v>
      </c>
      <c r="AH81" s="69">
        <v>276.20704743979252</v>
      </c>
      <c r="AI81" s="70">
        <v>376.8843525602075</v>
      </c>
      <c r="AJ81" s="69">
        <v>724.5652</v>
      </c>
      <c r="AK81" s="69">
        <v>606.91595282839899</v>
      </c>
      <c r="AL81" s="69">
        <v>842.21444717160102</v>
      </c>
      <c r="AM81" s="72">
        <v>1130.3800000000001</v>
      </c>
      <c r="AN81" s="69">
        <v>1008.4691618584025</v>
      </c>
      <c r="AO81" s="70">
        <v>1252.2908381415978</v>
      </c>
      <c r="AQ81" s="67" t="s">
        <v>130</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
      <c r="A82" s="67" t="s">
        <v>131</v>
      </c>
      <c r="B82" s="71">
        <v>24</v>
      </c>
      <c r="C82" s="69">
        <v>10961.759400000001</v>
      </c>
      <c r="D82" s="69">
        <v>10323.076649381263</v>
      </c>
      <c r="E82" s="70">
        <v>11600.442150618739</v>
      </c>
      <c r="F82" s="72">
        <v>9911.2000000000007</v>
      </c>
      <c r="G82" s="69">
        <v>9250.1423540242886</v>
      </c>
      <c r="H82" s="70">
        <v>10572.257645975713</v>
      </c>
      <c r="I82" s="72">
        <v>1050.5594000000001</v>
      </c>
      <c r="J82" s="69">
        <v>885.12731569828873</v>
      </c>
      <c r="K82" s="70">
        <v>1215.9914843017116</v>
      </c>
      <c r="M82" s="67" t="s">
        <v>131</v>
      </c>
      <c r="N82" s="68">
        <f t="shared" si="2"/>
        <v>24</v>
      </c>
      <c r="O82" s="72">
        <v>1507.87</v>
      </c>
      <c r="P82" s="69">
        <v>1349.9947186877112</v>
      </c>
      <c r="Q82" s="70">
        <v>1665.7452813122886</v>
      </c>
      <c r="R82" s="69">
        <v>600.76329999999996</v>
      </c>
      <c r="S82" s="69">
        <v>516.80161210916845</v>
      </c>
      <c r="T82" s="69">
        <v>684.72498789083147</v>
      </c>
      <c r="U82" s="72">
        <v>1771.7</v>
      </c>
      <c r="V82" s="69">
        <v>1636.2007853262733</v>
      </c>
      <c r="W82" s="70">
        <v>1907.1992146737268</v>
      </c>
      <c r="X82" s="69">
        <v>1730.3</v>
      </c>
      <c r="Y82" s="69">
        <v>1530.1656603074614</v>
      </c>
      <c r="Z82" s="69">
        <v>1930.4343396925385</v>
      </c>
      <c r="AA82" s="72">
        <v>1233.8499999999999</v>
      </c>
      <c r="AB82" s="69">
        <v>1104.9922840740201</v>
      </c>
      <c r="AC82" s="70">
        <v>1362.7077159259798</v>
      </c>
      <c r="AD82" s="69">
        <v>898.04229999999995</v>
      </c>
      <c r="AE82" s="69">
        <v>803.56846848492842</v>
      </c>
      <c r="AF82" s="69">
        <v>992.51613151507149</v>
      </c>
      <c r="AG82" s="72">
        <v>306.31079999999997</v>
      </c>
      <c r="AH82" s="69">
        <v>255.97214743979251</v>
      </c>
      <c r="AI82" s="70">
        <v>356.64945256020746</v>
      </c>
      <c r="AJ82" s="69">
        <v>743.99339999999995</v>
      </c>
      <c r="AK82" s="69">
        <v>626.34415282839893</v>
      </c>
      <c r="AL82" s="69">
        <v>861.64264717160097</v>
      </c>
      <c r="AM82" s="72">
        <v>1118.3699999999999</v>
      </c>
      <c r="AN82" s="69">
        <v>996.45916185840224</v>
      </c>
      <c r="AO82" s="70">
        <v>1240.2808381415975</v>
      </c>
      <c r="AQ82" s="67" t="s">
        <v>131</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
      <c r="A83" s="67" t="s">
        <v>132</v>
      </c>
      <c r="B83" s="71">
        <v>25</v>
      </c>
      <c r="C83" s="69">
        <v>10818.116100000001</v>
      </c>
      <c r="D83" s="69">
        <v>10179.433349381263</v>
      </c>
      <c r="E83" s="70">
        <v>11456.798850618739</v>
      </c>
      <c r="F83" s="72">
        <v>9767.9500000000007</v>
      </c>
      <c r="G83" s="69">
        <v>9106.8923540242886</v>
      </c>
      <c r="H83" s="70">
        <v>10429.007645975713</v>
      </c>
      <c r="I83" s="72">
        <v>1050.1660999999999</v>
      </c>
      <c r="J83" s="69">
        <v>884.73401569828854</v>
      </c>
      <c r="K83" s="70">
        <v>1215.5981843017114</v>
      </c>
      <c r="M83" s="67" t="s">
        <v>132</v>
      </c>
      <c r="N83" s="68">
        <f t="shared" si="2"/>
        <v>25</v>
      </c>
      <c r="O83" s="72">
        <v>1474.67</v>
      </c>
      <c r="P83" s="69">
        <v>1316.7947186877113</v>
      </c>
      <c r="Q83" s="70">
        <v>1632.5452813122888</v>
      </c>
      <c r="R83" s="69">
        <v>587.53430000000003</v>
      </c>
      <c r="S83" s="69">
        <v>503.57261210916852</v>
      </c>
      <c r="T83" s="69">
        <v>671.49598789083154</v>
      </c>
      <c r="U83" s="72">
        <v>1732.69</v>
      </c>
      <c r="V83" s="69">
        <v>1597.1907853262733</v>
      </c>
      <c r="W83" s="70">
        <v>1868.1892146737268</v>
      </c>
      <c r="X83" s="69">
        <v>1724.25</v>
      </c>
      <c r="Y83" s="69">
        <v>1524.1156603074614</v>
      </c>
      <c r="Z83" s="69">
        <v>1924.3843396925386</v>
      </c>
      <c r="AA83" s="72">
        <v>1206.68</v>
      </c>
      <c r="AB83" s="69">
        <v>1077.8222840740202</v>
      </c>
      <c r="AC83" s="70">
        <v>1335.5377159259799</v>
      </c>
      <c r="AD83" s="69">
        <v>878.2672</v>
      </c>
      <c r="AE83" s="69">
        <v>783.79336848492846</v>
      </c>
      <c r="AF83" s="69">
        <v>972.74103151507154</v>
      </c>
      <c r="AG83" s="72">
        <v>310.28059999999999</v>
      </c>
      <c r="AH83" s="69">
        <v>259.94194743979256</v>
      </c>
      <c r="AI83" s="70">
        <v>360.61925256020743</v>
      </c>
      <c r="AJ83" s="69">
        <v>727.6105</v>
      </c>
      <c r="AK83" s="69">
        <v>609.96125282839898</v>
      </c>
      <c r="AL83" s="69">
        <v>845.25974717160102</v>
      </c>
      <c r="AM83" s="72">
        <v>1125.98</v>
      </c>
      <c r="AN83" s="69">
        <v>1004.0691618584024</v>
      </c>
      <c r="AO83" s="70">
        <v>1247.8908381415977</v>
      </c>
      <c r="AQ83" s="67" t="s">
        <v>132</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
      <c r="A84" s="67" t="s">
        <v>133</v>
      </c>
      <c r="B84" s="71">
        <v>26</v>
      </c>
      <c r="C84" s="69">
        <v>10874.616</v>
      </c>
      <c r="D84" s="69">
        <v>10235.933249381262</v>
      </c>
      <c r="E84" s="70">
        <v>11513.298750618738</v>
      </c>
      <c r="F84" s="72">
        <v>9696.7999999999993</v>
      </c>
      <c r="G84" s="69">
        <v>9035.7423540242871</v>
      </c>
      <c r="H84" s="70">
        <v>10357.857645975711</v>
      </c>
      <c r="I84" s="72">
        <v>1177.816</v>
      </c>
      <c r="J84" s="69">
        <v>1012.3839156982887</v>
      </c>
      <c r="K84" s="70">
        <v>1343.2480843017115</v>
      </c>
      <c r="M84" s="67" t="s">
        <v>133</v>
      </c>
      <c r="N84" s="68">
        <f t="shared" si="2"/>
        <v>26</v>
      </c>
      <c r="O84" s="72">
        <v>1459.33</v>
      </c>
      <c r="P84" s="69">
        <v>1301.4547186877112</v>
      </c>
      <c r="Q84" s="70">
        <v>1617.2052813122887</v>
      </c>
      <c r="R84" s="69">
        <v>581.42330000000004</v>
      </c>
      <c r="S84" s="69">
        <v>497.46161210916853</v>
      </c>
      <c r="T84" s="69">
        <v>665.38498789083155</v>
      </c>
      <c r="U84" s="72">
        <v>1714.66</v>
      </c>
      <c r="V84" s="69">
        <v>1579.1607853262733</v>
      </c>
      <c r="W84" s="70">
        <v>1850.1592146737269</v>
      </c>
      <c r="X84" s="69">
        <v>1721.49</v>
      </c>
      <c r="Y84" s="69">
        <v>1521.3556603074614</v>
      </c>
      <c r="Z84" s="69">
        <v>1921.6243396925386</v>
      </c>
      <c r="AA84" s="72">
        <v>1194.1300000000001</v>
      </c>
      <c r="AB84" s="69">
        <v>1065.2722840740203</v>
      </c>
      <c r="AC84" s="70">
        <v>1322.98771592598</v>
      </c>
      <c r="AD84" s="69">
        <v>869.13229999999999</v>
      </c>
      <c r="AE84" s="69">
        <v>774.65846848492845</v>
      </c>
      <c r="AF84" s="69">
        <v>963.60613151507152</v>
      </c>
      <c r="AG84" s="72">
        <v>302.28859999999997</v>
      </c>
      <c r="AH84" s="69">
        <v>251.94994743979251</v>
      </c>
      <c r="AI84" s="70">
        <v>352.62725256020747</v>
      </c>
      <c r="AJ84" s="69">
        <v>720.04259999999999</v>
      </c>
      <c r="AK84" s="69">
        <v>602.39335282839897</v>
      </c>
      <c r="AL84" s="69">
        <v>837.69184717160101</v>
      </c>
      <c r="AM84" s="72">
        <v>1134.29</v>
      </c>
      <c r="AN84" s="69">
        <v>1012.3791618584023</v>
      </c>
      <c r="AO84" s="70">
        <v>1256.2008381415976</v>
      </c>
      <c r="AQ84" s="67" t="s">
        <v>133</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
      <c r="A85" s="67" t="s">
        <v>134</v>
      </c>
      <c r="B85" s="71">
        <v>27</v>
      </c>
      <c r="C85" s="69">
        <v>11064.485500000001</v>
      </c>
      <c r="D85" s="69">
        <v>10425.802749381262</v>
      </c>
      <c r="E85" s="70">
        <v>11703.168250618739</v>
      </c>
      <c r="F85" s="72">
        <v>9769.43</v>
      </c>
      <c r="G85" s="69">
        <v>9108.3723540242881</v>
      </c>
      <c r="H85" s="70">
        <v>10430.487645975712</v>
      </c>
      <c r="I85" s="72">
        <v>1295.0554999999999</v>
      </c>
      <c r="J85" s="69">
        <v>1129.6234156982885</v>
      </c>
      <c r="K85" s="70">
        <v>1460.4875843017114</v>
      </c>
      <c r="M85" s="67" t="s">
        <v>134</v>
      </c>
      <c r="N85" s="68">
        <f t="shared" si="2"/>
        <v>27</v>
      </c>
      <c r="O85" s="72">
        <v>1460.46</v>
      </c>
      <c r="P85" s="69">
        <v>1302.5847186877113</v>
      </c>
      <c r="Q85" s="70">
        <v>1618.3352813122888</v>
      </c>
      <c r="R85" s="69">
        <v>581.87440000000004</v>
      </c>
      <c r="S85" s="69">
        <v>497.91271210916852</v>
      </c>
      <c r="T85" s="69">
        <v>665.83608789083155</v>
      </c>
      <c r="U85" s="72">
        <v>1715.99</v>
      </c>
      <c r="V85" s="69">
        <v>1580.4907853262732</v>
      </c>
      <c r="W85" s="70">
        <v>1851.4892146737268</v>
      </c>
      <c r="X85" s="69">
        <v>1766.05</v>
      </c>
      <c r="Y85" s="69">
        <v>1565.9156603074614</v>
      </c>
      <c r="Z85" s="69">
        <v>1966.1843396925385</v>
      </c>
      <c r="AA85" s="72">
        <v>1195.06</v>
      </c>
      <c r="AB85" s="69">
        <v>1066.2022840740201</v>
      </c>
      <c r="AC85" s="70">
        <v>1323.9177159259798</v>
      </c>
      <c r="AD85" s="69">
        <v>869.8066</v>
      </c>
      <c r="AE85" s="69">
        <v>775.33276848492847</v>
      </c>
      <c r="AF85" s="69">
        <v>964.28043151507154</v>
      </c>
      <c r="AG85" s="72">
        <v>330.18939999999998</v>
      </c>
      <c r="AH85" s="69">
        <v>279.85074743979249</v>
      </c>
      <c r="AI85" s="70">
        <v>380.52805256020747</v>
      </c>
      <c r="AJ85" s="69">
        <v>720.60130000000004</v>
      </c>
      <c r="AK85" s="69">
        <v>602.95205282839902</v>
      </c>
      <c r="AL85" s="69">
        <v>838.25054717160106</v>
      </c>
      <c r="AM85" s="72">
        <v>1129.3900000000001</v>
      </c>
      <c r="AN85" s="69">
        <v>1007.4791618584024</v>
      </c>
      <c r="AO85" s="70">
        <v>1251.3008381415978</v>
      </c>
      <c r="AQ85" s="67" t="s">
        <v>134</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
      <c r="A86" s="67" t="s">
        <v>135</v>
      </c>
      <c r="B86" s="71">
        <v>28</v>
      </c>
      <c r="C86" s="69">
        <v>10762.731000000002</v>
      </c>
      <c r="D86" s="69">
        <v>10124.048249381263</v>
      </c>
      <c r="E86" s="70">
        <v>11401.41375061874</v>
      </c>
      <c r="F86" s="72">
        <v>9619.630000000001</v>
      </c>
      <c r="G86" s="69">
        <v>8958.5723540242889</v>
      </c>
      <c r="H86" s="70">
        <v>10280.687645975713</v>
      </c>
      <c r="I86" s="72">
        <v>1143.1010000000001</v>
      </c>
      <c r="J86" s="69">
        <v>977.66891569828874</v>
      </c>
      <c r="K86" s="70">
        <v>1308.5330843017116</v>
      </c>
      <c r="M86" s="67" t="s">
        <v>135</v>
      </c>
      <c r="N86" s="68">
        <f t="shared" si="2"/>
        <v>28</v>
      </c>
      <c r="O86" s="72">
        <v>1439.88</v>
      </c>
      <c r="P86" s="69">
        <v>1282.0047186877114</v>
      </c>
      <c r="Q86" s="70">
        <v>1597.7552813122888</v>
      </c>
      <c r="R86" s="69">
        <v>573.67240000000004</v>
      </c>
      <c r="S86" s="69">
        <v>489.71071210916853</v>
      </c>
      <c r="T86" s="69">
        <v>657.63408789083155</v>
      </c>
      <c r="U86" s="72">
        <v>1691.81</v>
      </c>
      <c r="V86" s="69">
        <v>1556.3107853262732</v>
      </c>
      <c r="W86" s="70">
        <v>1827.3092146737267</v>
      </c>
      <c r="X86" s="69">
        <v>1779.85</v>
      </c>
      <c r="Y86" s="69">
        <v>1579.7156603074613</v>
      </c>
      <c r="Z86" s="69">
        <v>1979.9843396925385</v>
      </c>
      <c r="AA86" s="72">
        <v>1178.21</v>
      </c>
      <c r="AB86" s="69">
        <v>1049.3522840740202</v>
      </c>
      <c r="AC86" s="70">
        <v>1307.0677159259799</v>
      </c>
      <c r="AD86" s="69">
        <v>857.54600000000005</v>
      </c>
      <c r="AE86" s="69">
        <v>763.07216848492851</v>
      </c>
      <c r="AF86" s="69">
        <v>952.01983151507159</v>
      </c>
      <c r="AG86" s="72">
        <v>307.1669</v>
      </c>
      <c r="AH86" s="69">
        <v>256.82824743979256</v>
      </c>
      <c r="AI86" s="70">
        <v>357.50555256020743</v>
      </c>
      <c r="AJ86" s="69">
        <v>710.44380000000001</v>
      </c>
      <c r="AK86" s="69">
        <v>592.79455282839899</v>
      </c>
      <c r="AL86" s="69">
        <v>828.09304717160103</v>
      </c>
      <c r="AM86" s="72">
        <v>1081.06</v>
      </c>
      <c r="AN86" s="69">
        <v>959.14916185840229</v>
      </c>
      <c r="AO86" s="70">
        <v>1202.9708381415976</v>
      </c>
      <c r="AQ86" s="67" t="s">
        <v>135</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
      <c r="A87" s="67" t="s">
        <v>136</v>
      </c>
      <c r="B87" s="71">
        <v>29</v>
      </c>
      <c r="C87" s="69">
        <v>10475.8807</v>
      </c>
      <c r="D87" s="69">
        <v>9837.1979493812614</v>
      </c>
      <c r="E87" s="70">
        <v>11114.563450618738</v>
      </c>
      <c r="F87" s="72">
        <v>9409.6299999999992</v>
      </c>
      <c r="G87" s="69">
        <v>8748.5723540242871</v>
      </c>
      <c r="H87" s="70">
        <v>10070.687645975711</v>
      </c>
      <c r="I87" s="72">
        <v>1066.2507000000001</v>
      </c>
      <c r="J87" s="69">
        <v>900.81861569828868</v>
      </c>
      <c r="K87" s="70">
        <v>1231.6827843017115</v>
      </c>
      <c r="M87" s="67" t="s">
        <v>136</v>
      </c>
      <c r="N87" s="68">
        <f t="shared" si="2"/>
        <v>29</v>
      </c>
      <c r="O87" s="72">
        <v>1403.36</v>
      </c>
      <c r="P87" s="69">
        <v>1245.4847186877112</v>
      </c>
      <c r="Q87" s="70">
        <v>1561.2352813122886</v>
      </c>
      <c r="R87" s="69">
        <v>559.12220000000002</v>
      </c>
      <c r="S87" s="69">
        <v>475.16051210916851</v>
      </c>
      <c r="T87" s="69">
        <v>643.08388789083153</v>
      </c>
      <c r="U87" s="72">
        <v>1648.9</v>
      </c>
      <c r="V87" s="69">
        <v>1513.4007853262733</v>
      </c>
      <c r="W87" s="70">
        <v>1784.3992146737269</v>
      </c>
      <c r="X87" s="69">
        <v>1766.12</v>
      </c>
      <c r="Y87" s="69">
        <v>1565.9856603074613</v>
      </c>
      <c r="Z87" s="69">
        <v>1966.2543396925385</v>
      </c>
      <c r="AA87" s="72">
        <v>1148.33</v>
      </c>
      <c r="AB87" s="69">
        <v>1019.4722840740201</v>
      </c>
      <c r="AC87" s="70">
        <v>1277.1877159259798</v>
      </c>
      <c r="AD87" s="69">
        <v>835.79579999999999</v>
      </c>
      <c r="AE87" s="69">
        <v>741.32196848492845</v>
      </c>
      <c r="AF87" s="69">
        <v>930.26963151507152</v>
      </c>
      <c r="AG87" s="72">
        <v>289.42660000000001</v>
      </c>
      <c r="AH87" s="69">
        <v>239.08794743979254</v>
      </c>
      <c r="AI87" s="70">
        <v>339.7652525602075</v>
      </c>
      <c r="AJ87" s="69">
        <v>692.42460000000005</v>
      </c>
      <c r="AK87" s="69">
        <v>574.77535282839904</v>
      </c>
      <c r="AL87" s="69">
        <v>810.07384717160107</v>
      </c>
      <c r="AM87" s="72">
        <v>1066.1600000000001</v>
      </c>
      <c r="AN87" s="69">
        <v>944.24916185840243</v>
      </c>
      <c r="AO87" s="70">
        <v>1188.0708381415977</v>
      </c>
      <c r="AQ87" s="67" t="s">
        <v>136</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
      <c r="A88" s="67" t="s">
        <v>137</v>
      </c>
      <c r="B88" s="71">
        <v>30</v>
      </c>
      <c r="C88" s="69">
        <v>10085.305099999998</v>
      </c>
      <c r="D88" s="69">
        <v>9446.6223493812595</v>
      </c>
      <c r="E88" s="70">
        <v>10723.987850618736</v>
      </c>
      <c r="F88" s="72">
        <v>8973.9399999999987</v>
      </c>
      <c r="G88" s="69">
        <v>8312.8823540242865</v>
      </c>
      <c r="H88" s="70">
        <v>9634.9976459757108</v>
      </c>
      <c r="I88" s="72">
        <v>1111.3651</v>
      </c>
      <c r="J88" s="69">
        <v>945.93301569828861</v>
      </c>
      <c r="K88" s="70">
        <v>1276.7971843017115</v>
      </c>
      <c r="M88" s="67" t="s">
        <v>137</v>
      </c>
      <c r="N88" s="68">
        <f t="shared" si="2"/>
        <v>30</v>
      </c>
      <c r="O88" s="72">
        <v>1341.3</v>
      </c>
      <c r="P88" s="69">
        <v>1183.4247186877112</v>
      </c>
      <c r="Q88" s="70">
        <v>1499.1752813122887</v>
      </c>
      <c r="R88" s="69">
        <v>534.3981</v>
      </c>
      <c r="S88" s="69">
        <v>450.43641210916849</v>
      </c>
      <c r="T88" s="69">
        <v>618.35978789083151</v>
      </c>
      <c r="U88" s="72">
        <v>1575.98</v>
      </c>
      <c r="V88" s="69">
        <v>1440.4807853262732</v>
      </c>
      <c r="W88" s="70">
        <v>1711.4792146737268</v>
      </c>
      <c r="X88" s="69">
        <v>1673.5</v>
      </c>
      <c r="Y88" s="69">
        <v>1473.3656603074614</v>
      </c>
      <c r="Z88" s="69">
        <v>1873.6343396925386</v>
      </c>
      <c r="AA88" s="72">
        <v>1097.55</v>
      </c>
      <c r="AB88" s="69">
        <v>968.69228407402011</v>
      </c>
      <c r="AC88" s="70">
        <v>1226.4077159259798</v>
      </c>
      <c r="AD88" s="69">
        <v>798.8374</v>
      </c>
      <c r="AE88" s="69">
        <v>704.36356848492846</v>
      </c>
      <c r="AF88" s="69">
        <v>893.31123151507154</v>
      </c>
      <c r="AG88" s="72">
        <v>289.89409999999998</v>
      </c>
      <c r="AH88" s="69">
        <v>239.55544743979252</v>
      </c>
      <c r="AI88" s="70">
        <v>340.23275256020747</v>
      </c>
      <c r="AJ88" s="69">
        <v>661.80589999999995</v>
      </c>
      <c r="AK88" s="69">
        <v>544.15665282839893</v>
      </c>
      <c r="AL88" s="69">
        <v>779.45514717160097</v>
      </c>
      <c r="AM88" s="72">
        <v>1000.67</v>
      </c>
      <c r="AN88" s="69">
        <v>878.75916185840231</v>
      </c>
      <c r="AO88" s="70">
        <v>1122.5808381415975</v>
      </c>
      <c r="AQ88" s="67" t="s">
        <v>137</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
      <c r="A89" s="67" t="s">
        <v>138</v>
      </c>
      <c r="B89" s="71">
        <v>31</v>
      </c>
      <c r="C89" s="69">
        <v>10520.2462</v>
      </c>
      <c r="D89" s="69">
        <v>9881.5634493812613</v>
      </c>
      <c r="E89" s="70">
        <v>11158.928950618738</v>
      </c>
      <c r="F89" s="72">
        <v>9218.64</v>
      </c>
      <c r="G89" s="69">
        <v>8557.5823540242873</v>
      </c>
      <c r="H89" s="70">
        <v>9879.6976459757116</v>
      </c>
      <c r="I89" s="72">
        <v>1301.6061999999999</v>
      </c>
      <c r="J89" s="69">
        <v>1136.1741156982885</v>
      </c>
      <c r="K89" s="70">
        <v>1467.0382843017114</v>
      </c>
      <c r="M89" s="67" t="s">
        <v>138</v>
      </c>
      <c r="N89" s="68">
        <f t="shared" si="2"/>
        <v>31</v>
      </c>
      <c r="O89" s="72">
        <v>1376.06</v>
      </c>
      <c r="P89" s="69">
        <v>1218.1847186877112</v>
      </c>
      <c r="Q89" s="70">
        <v>1533.9352813122887</v>
      </c>
      <c r="R89" s="69">
        <v>548.24670000000003</v>
      </c>
      <c r="S89" s="69">
        <v>464.28501210916852</v>
      </c>
      <c r="T89" s="69">
        <v>632.20838789083155</v>
      </c>
      <c r="U89" s="72">
        <v>1616.82</v>
      </c>
      <c r="V89" s="69">
        <v>1481.3207853262732</v>
      </c>
      <c r="W89" s="70">
        <v>1752.3192146737267</v>
      </c>
      <c r="X89" s="69">
        <v>1720.99</v>
      </c>
      <c r="Y89" s="69">
        <v>1520.8556603074614</v>
      </c>
      <c r="Z89" s="69">
        <v>1921.1243396925386</v>
      </c>
      <c r="AA89" s="72">
        <v>1125.99</v>
      </c>
      <c r="AB89" s="69">
        <v>997.13228407402016</v>
      </c>
      <c r="AC89" s="70">
        <v>1254.8477159259799</v>
      </c>
      <c r="AD89" s="69">
        <v>819.53869999999995</v>
      </c>
      <c r="AE89" s="69">
        <v>725.06486848492841</v>
      </c>
      <c r="AF89" s="69">
        <v>914.01253151507149</v>
      </c>
      <c r="AG89" s="72">
        <v>309.64319999999998</v>
      </c>
      <c r="AH89" s="69">
        <v>259.30454743979249</v>
      </c>
      <c r="AI89" s="70">
        <v>359.98185256020747</v>
      </c>
      <c r="AJ89" s="69">
        <v>678.95619999999997</v>
      </c>
      <c r="AK89" s="69">
        <v>561.30695282839895</v>
      </c>
      <c r="AL89" s="69">
        <v>796.60544717160099</v>
      </c>
      <c r="AM89" s="72">
        <v>1022.39</v>
      </c>
      <c r="AN89" s="69">
        <v>900.47916185840234</v>
      </c>
      <c r="AO89" s="70">
        <v>1144.3008381415975</v>
      </c>
      <c r="AQ89" s="67" t="s">
        <v>138</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
      <c r="A90" s="67" t="s">
        <v>139</v>
      </c>
      <c r="B90" s="71">
        <v>32</v>
      </c>
      <c r="C90" s="69">
        <v>10447.6059</v>
      </c>
      <c r="D90" s="69">
        <v>9808.9231493812622</v>
      </c>
      <c r="E90" s="70">
        <v>11086.288650618739</v>
      </c>
      <c r="F90" s="72">
        <v>9250.02</v>
      </c>
      <c r="G90" s="69">
        <v>8588.9623540242883</v>
      </c>
      <c r="H90" s="70">
        <v>9911.0776459757126</v>
      </c>
      <c r="I90" s="72">
        <v>1197.5859</v>
      </c>
      <c r="J90" s="69">
        <v>1032.1538156982886</v>
      </c>
      <c r="K90" s="70">
        <v>1363.0179843017115</v>
      </c>
      <c r="M90" s="67" t="s">
        <v>139</v>
      </c>
      <c r="N90" s="68">
        <f t="shared" si="2"/>
        <v>32</v>
      </c>
      <c r="O90" s="72">
        <v>1370.43</v>
      </c>
      <c r="P90" s="69">
        <v>1212.5547186877113</v>
      </c>
      <c r="Q90" s="70">
        <v>1528.3052813122888</v>
      </c>
      <c r="R90" s="69">
        <v>546.00469999999996</v>
      </c>
      <c r="S90" s="69">
        <v>462.04301210916844</v>
      </c>
      <c r="T90" s="69">
        <v>629.96638789083147</v>
      </c>
      <c r="U90" s="72">
        <v>1610.21</v>
      </c>
      <c r="V90" s="69">
        <v>1474.7107853262733</v>
      </c>
      <c r="W90" s="70">
        <v>1745.7092146737268</v>
      </c>
      <c r="X90" s="69">
        <v>1754.39</v>
      </c>
      <c r="Y90" s="69">
        <v>1554.2556603074615</v>
      </c>
      <c r="Z90" s="69">
        <v>1954.5243396925387</v>
      </c>
      <c r="AA90" s="72">
        <v>1121.3900000000001</v>
      </c>
      <c r="AB90" s="69">
        <v>992.53228407402025</v>
      </c>
      <c r="AC90" s="70">
        <v>1250.2477159259799</v>
      </c>
      <c r="AD90" s="69">
        <v>816.18719999999996</v>
      </c>
      <c r="AE90" s="69">
        <v>721.71336848492842</v>
      </c>
      <c r="AF90" s="69">
        <v>910.6610315150715</v>
      </c>
      <c r="AG90" s="72">
        <v>314.72309999999999</v>
      </c>
      <c r="AH90" s="69">
        <v>264.38444743979255</v>
      </c>
      <c r="AI90" s="70">
        <v>365.06175256020742</v>
      </c>
      <c r="AJ90" s="69">
        <v>676.17960000000005</v>
      </c>
      <c r="AK90" s="69">
        <v>558.53035282839903</v>
      </c>
      <c r="AL90" s="69">
        <v>793.82884717160107</v>
      </c>
      <c r="AM90" s="72">
        <v>1040.51</v>
      </c>
      <c r="AN90" s="69">
        <v>918.59916185840234</v>
      </c>
      <c r="AO90" s="70">
        <v>1162.4208381415976</v>
      </c>
      <c r="AQ90" s="67" t="s">
        <v>139</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
      <c r="A91" s="67" t="s">
        <v>140</v>
      </c>
      <c r="B91" s="71">
        <v>33</v>
      </c>
      <c r="C91" s="69">
        <v>10123.539499999999</v>
      </c>
      <c r="D91" s="69">
        <v>9484.8567493812607</v>
      </c>
      <c r="E91" s="70">
        <v>10762.222250618737</v>
      </c>
      <c r="F91" s="72">
        <v>9118.9599999999991</v>
      </c>
      <c r="G91" s="69">
        <v>8457.902354024287</v>
      </c>
      <c r="H91" s="70">
        <v>9780.0176459757113</v>
      </c>
      <c r="I91" s="72">
        <v>1004.5795000000001</v>
      </c>
      <c r="J91" s="69">
        <v>839.14741569828868</v>
      </c>
      <c r="K91" s="70">
        <v>1170.0115843017115</v>
      </c>
      <c r="M91" s="67" t="s">
        <v>140</v>
      </c>
      <c r="N91" s="68">
        <f t="shared" si="2"/>
        <v>33</v>
      </c>
      <c r="O91" s="72">
        <v>1354.63</v>
      </c>
      <c r="P91" s="69">
        <v>1196.7547186877114</v>
      </c>
      <c r="Q91" s="70">
        <v>1512.5052813122888</v>
      </c>
      <c r="R91" s="69">
        <v>539.71079999999995</v>
      </c>
      <c r="S91" s="69">
        <v>455.74911210916844</v>
      </c>
      <c r="T91" s="69">
        <v>623.67248789083146</v>
      </c>
      <c r="U91" s="72">
        <v>1591.65</v>
      </c>
      <c r="V91" s="69">
        <v>1456.1507853262733</v>
      </c>
      <c r="W91" s="70">
        <v>1727.1492146737269</v>
      </c>
      <c r="X91" s="69">
        <v>1723.08</v>
      </c>
      <c r="Y91" s="69">
        <v>1522.9456603074614</v>
      </c>
      <c r="Z91" s="69">
        <v>1923.2143396925385</v>
      </c>
      <c r="AA91" s="72">
        <v>1108.46</v>
      </c>
      <c r="AB91" s="69">
        <v>979.60228407402019</v>
      </c>
      <c r="AC91" s="70">
        <v>1237.3177159259799</v>
      </c>
      <c r="AD91" s="69">
        <v>806.77890000000002</v>
      </c>
      <c r="AE91" s="69">
        <v>712.30506848492848</v>
      </c>
      <c r="AF91" s="69">
        <v>901.25273151507156</v>
      </c>
      <c r="AG91" s="72">
        <v>293.3811</v>
      </c>
      <c r="AH91" s="69">
        <v>243.04244743979254</v>
      </c>
      <c r="AI91" s="70">
        <v>343.71975256020744</v>
      </c>
      <c r="AJ91" s="69">
        <v>668.38520000000005</v>
      </c>
      <c r="AK91" s="69">
        <v>550.73595282839904</v>
      </c>
      <c r="AL91" s="69">
        <v>786.03444717160107</v>
      </c>
      <c r="AM91" s="72">
        <v>1032.8900000000001</v>
      </c>
      <c r="AN91" s="69">
        <v>910.97916185840245</v>
      </c>
      <c r="AO91" s="70">
        <v>1154.8008381415978</v>
      </c>
      <c r="AQ91" s="67" t="s">
        <v>140</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
      <c r="A92" s="67" t="s">
        <v>141</v>
      </c>
      <c r="B92" s="71">
        <v>34</v>
      </c>
      <c r="C92" s="69">
        <v>9962.7030999999988</v>
      </c>
      <c r="D92" s="69">
        <v>9324.0203493812605</v>
      </c>
      <c r="E92" s="70">
        <v>10601.385850618737</v>
      </c>
      <c r="F92" s="72">
        <v>8904.98</v>
      </c>
      <c r="G92" s="69">
        <v>8243.9223540242874</v>
      </c>
      <c r="H92" s="70">
        <v>9566.0376459757117</v>
      </c>
      <c r="I92" s="72">
        <v>1057.7230999999999</v>
      </c>
      <c r="J92" s="69">
        <v>892.29101569828856</v>
      </c>
      <c r="K92" s="70">
        <v>1223.1551843017114</v>
      </c>
      <c r="M92" s="67" t="s">
        <v>141</v>
      </c>
      <c r="N92" s="68">
        <f t="shared" si="2"/>
        <v>34</v>
      </c>
      <c r="O92" s="72">
        <v>1322.02</v>
      </c>
      <c r="P92" s="69">
        <v>1164.1447186877112</v>
      </c>
      <c r="Q92" s="70">
        <v>1479.8952813122887</v>
      </c>
      <c r="R92" s="69">
        <v>526.71680000000003</v>
      </c>
      <c r="S92" s="69">
        <v>442.75511210916852</v>
      </c>
      <c r="T92" s="69">
        <v>610.67848789083155</v>
      </c>
      <c r="U92" s="72">
        <v>1553.33</v>
      </c>
      <c r="V92" s="69">
        <v>1417.8307853262731</v>
      </c>
      <c r="W92" s="70">
        <v>1688.8292146737267</v>
      </c>
      <c r="X92" s="69">
        <v>1709.1</v>
      </c>
      <c r="Y92" s="69">
        <v>1508.9656603074613</v>
      </c>
      <c r="Z92" s="69">
        <v>1909.2343396925385</v>
      </c>
      <c r="AA92" s="72">
        <v>1081.77</v>
      </c>
      <c r="AB92" s="69">
        <v>952.91228407402014</v>
      </c>
      <c r="AC92" s="70">
        <v>1210.6277159259798</v>
      </c>
      <c r="AD92" s="69">
        <v>787.35500000000002</v>
      </c>
      <c r="AE92" s="69">
        <v>692.88116848492848</v>
      </c>
      <c r="AF92" s="69">
        <v>881.82883151507156</v>
      </c>
      <c r="AG92" s="72">
        <v>282.2663</v>
      </c>
      <c r="AH92" s="69">
        <v>231.92764743979254</v>
      </c>
      <c r="AI92" s="70">
        <v>332.60495256020749</v>
      </c>
      <c r="AJ92" s="69">
        <v>652.29319999999996</v>
      </c>
      <c r="AK92" s="69">
        <v>534.64395282839894</v>
      </c>
      <c r="AL92" s="69">
        <v>769.94244717160097</v>
      </c>
      <c r="AM92" s="72">
        <v>990.11810000000003</v>
      </c>
      <c r="AN92" s="69">
        <v>868.20726185840238</v>
      </c>
      <c r="AO92" s="70">
        <v>1112.0289381415976</v>
      </c>
      <c r="AQ92" s="67" t="s">
        <v>141</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
      <c r="A93" s="67" t="s">
        <v>142</v>
      </c>
      <c r="B93" s="71">
        <v>35</v>
      </c>
      <c r="C93" s="69">
        <v>9953.0131999999994</v>
      </c>
      <c r="D93" s="69">
        <v>9314.3304493812611</v>
      </c>
      <c r="E93" s="70">
        <v>10591.695950618738</v>
      </c>
      <c r="F93" s="72">
        <v>8748.0499999999993</v>
      </c>
      <c r="G93" s="69">
        <v>8086.9923540242871</v>
      </c>
      <c r="H93" s="70">
        <v>9409.1076459757114</v>
      </c>
      <c r="I93" s="72">
        <v>1204.9632000000001</v>
      </c>
      <c r="J93" s="69">
        <v>1039.5311156982887</v>
      </c>
      <c r="K93" s="70">
        <v>1370.3952843017116</v>
      </c>
      <c r="M93" s="67" t="s">
        <v>142</v>
      </c>
      <c r="N93" s="68">
        <f t="shared" si="2"/>
        <v>35</v>
      </c>
      <c r="O93" s="72">
        <v>1300.78</v>
      </c>
      <c r="P93" s="69">
        <v>1142.9047186877112</v>
      </c>
      <c r="Q93" s="70">
        <v>1458.6552813122887</v>
      </c>
      <c r="R93" s="69">
        <v>518.25379999999996</v>
      </c>
      <c r="S93" s="69">
        <v>434.29211210916844</v>
      </c>
      <c r="T93" s="69">
        <v>602.21548789083147</v>
      </c>
      <c r="U93" s="72">
        <v>1528.37</v>
      </c>
      <c r="V93" s="69">
        <v>1392.8707853262731</v>
      </c>
      <c r="W93" s="70">
        <v>1663.8692146737267</v>
      </c>
      <c r="X93" s="69">
        <v>1653.84</v>
      </c>
      <c r="Y93" s="69">
        <v>1453.7056603074614</v>
      </c>
      <c r="Z93" s="69">
        <v>1853.9743396925385</v>
      </c>
      <c r="AA93" s="72">
        <v>1064.3900000000001</v>
      </c>
      <c r="AB93" s="69">
        <v>935.53228407402025</v>
      </c>
      <c r="AC93" s="70">
        <v>1193.2477159259799</v>
      </c>
      <c r="AD93" s="69">
        <v>774.70420000000001</v>
      </c>
      <c r="AE93" s="69">
        <v>680.23036848492848</v>
      </c>
      <c r="AF93" s="69">
        <v>869.17803151507155</v>
      </c>
      <c r="AG93" s="72">
        <v>279.95999999999998</v>
      </c>
      <c r="AH93" s="69">
        <v>229.62134743979252</v>
      </c>
      <c r="AI93" s="70">
        <v>330.29865256020742</v>
      </c>
      <c r="AJ93" s="69">
        <v>641.81259999999997</v>
      </c>
      <c r="AK93" s="69">
        <v>524.16335282839896</v>
      </c>
      <c r="AL93" s="69">
        <v>759.46184717160099</v>
      </c>
      <c r="AM93" s="72">
        <v>985.93399999999997</v>
      </c>
      <c r="AN93" s="69">
        <v>864.02316185840232</v>
      </c>
      <c r="AO93" s="70">
        <v>1107.8448381415976</v>
      </c>
      <c r="AQ93" s="67" t="s">
        <v>142</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
      <c r="A94" s="67" t="s">
        <v>143</v>
      </c>
      <c r="B94" s="71">
        <v>36</v>
      </c>
      <c r="C94" s="69">
        <v>10261.479599999999</v>
      </c>
      <c r="D94" s="69">
        <v>9622.7968493812605</v>
      </c>
      <c r="E94" s="70">
        <v>10900.162350618737</v>
      </c>
      <c r="F94" s="72">
        <v>8977.89</v>
      </c>
      <c r="G94" s="69">
        <v>8316.8323540242873</v>
      </c>
      <c r="H94" s="70">
        <v>9638.9476459757116</v>
      </c>
      <c r="I94" s="72">
        <v>1283.5896</v>
      </c>
      <c r="J94" s="69">
        <v>1118.1575156982885</v>
      </c>
      <c r="K94" s="70">
        <v>1449.0216843017115</v>
      </c>
      <c r="M94" s="67" t="s">
        <v>143</v>
      </c>
      <c r="N94" s="68">
        <f t="shared" si="2"/>
        <v>36</v>
      </c>
      <c r="O94" s="72">
        <v>1337.07</v>
      </c>
      <c r="P94" s="69">
        <v>1179.1947186877112</v>
      </c>
      <c r="Q94" s="70">
        <v>1494.9452813122887</v>
      </c>
      <c r="R94" s="69">
        <v>532.71400000000006</v>
      </c>
      <c r="S94" s="69">
        <v>448.75231210916854</v>
      </c>
      <c r="T94" s="69">
        <v>616.67568789083157</v>
      </c>
      <c r="U94" s="72">
        <v>1571.02</v>
      </c>
      <c r="V94" s="69">
        <v>1435.5207853262732</v>
      </c>
      <c r="W94" s="70">
        <v>1706.5192146737268</v>
      </c>
      <c r="X94" s="69">
        <v>1673.5</v>
      </c>
      <c r="Y94" s="69">
        <v>1473.3656603074614</v>
      </c>
      <c r="Z94" s="69">
        <v>1873.6343396925386</v>
      </c>
      <c r="AA94" s="72">
        <v>1094.0899999999999</v>
      </c>
      <c r="AB94" s="69">
        <v>965.23228407402007</v>
      </c>
      <c r="AC94" s="70">
        <v>1222.9477159259798</v>
      </c>
      <c r="AD94" s="69">
        <v>796.31979999999999</v>
      </c>
      <c r="AE94" s="69">
        <v>701.84596848492845</v>
      </c>
      <c r="AF94" s="69">
        <v>890.79363151507152</v>
      </c>
      <c r="AG94" s="72">
        <v>301.72019999999998</v>
      </c>
      <c r="AH94" s="69">
        <v>251.38154743979251</v>
      </c>
      <c r="AI94" s="70">
        <v>352.05885256020747</v>
      </c>
      <c r="AJ94" s="69">
        <v>659.72029999999995</v>
      </c>
      <c r="AK94" s="69">
        <v>542.07105282839893</v>
      </c>
      <c r="AL94" s="69">
        <v>777.36954717160097</v>
      </c>
      <c r="AM94" s="72">
        <v>1011.73</v>
      </c>
      <c r="AN94" s="69">
        <v>889.81916185840237</v>
      </c>
      <c r="AO94" s="70">
        <v>1133.6408381415977</v>
      </c>
      <c r="AQ94" s="67" t="s">
        <v>143</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
      <c r="A95" s="67" t="s">
        <v>144</v>
      </c>
      <c r="B95" s="71">
        <v>37</v>
      </c>
      <c r="C95" s="69">
        <v>9763.4928</v>
      </c>
      <c r="D95" s="69">
        <v>9124.8100493812617</v>
      </c>
      <c r="E95" s="70">
        <v>10402.175550618738</v>
      </c>
      <c r="F95" s="72">
        <v>8698.7000000000007</v>
      </c>
      <c r="G95" s="69">
        <v>8037.6423540242886</v>
      </c>
      <c r="H95" s="70">
        <v>9359.7576459757129</v>
      </c>
      <c r="I95" s="72">
        <v>1064.7928000000002</v>
      </c>
      <c r="J95" s="69">
        <v>899.3607156982888</v>
      </c>
      <c r="K95" s="70">
        <v>1230.2248843017117</v>
      </c>
      <c r="M95" s="67" t="s">
        <v>144</v>
      </c>
      <c r="N95" s="68">
        <f t="shared" si="2"/>
        <v>37</v>
      </c>
      <c r="O95" s="72">
        <v>1305.49</v>
      </c>
      <c r="P95" s="69">
        <v>1147.6147186877113</v>
      </c>
      <c r="Q95" s="70">
        <v>1463.3652813122887</v>
      </c>
      <c r="R95" s="69">
        <v>520.12929999999994</v>
      </c>
      <c r="S95" s="69">
        <v>436.16761210916843</v>
      </c>
      <c r="T95" s="69">
        <v>604.09098789083146</v>
      </c>
      <c r="U95" s="72">
        <v>1533.9</v>
      </c>
      <c r="V95" s="69">
        <v>1398.4007853262733</v>
      </c>
      <c r="W95" s="70">
        <v>1669.3992146737269</v>
      </c>
      <c r="X95" s="69">
        <v>1624.72</v>
      </c>
      <c r="Y95" s="69">
        <v>1424.5856603074615</v>
      </c>
      <c r="Z95" s="69">
        <v>1824.8543396925386</v>
      </c>
      <c r="AA95" s="72">
        <v>1068.25</v>
      </c>
      <c r="AB95" s="69">
        <v>939.39228407402015</v>
      </c>
      <c r="AC95" s="70">
        <v>1197.1077159259798</v>
      </c>
      <c r="AD95" s="69">
        <v>777.50789999999995</v>
      </c>
      <c r="AE95" s="69">
        <v>683.03406848492841</v>
      </c>
      <c r="AF95" s="69">
        <v>871.98173151507149</v>
      </c>
      <c r="AG95" s="72">
        <v>275.53930000000003</v>
      </c>
      <c r="AH95" s="69">
        <v>225.20064743979256</v>
      </c>
      <c r="AI95" s="70">
        <v>325.87795256020752</v>
      </c>
      <c r="AJ95" s="69">
        <v>644.13530000000003</v>
      </c>
      <c r="AK95" s="69">
        <v>526.48605282839901</v>
      </c>
      <c r="AL95" s="69">
        <v>761.78454717160105</v>
      </c>
      <c r="AM95" s="72">
        <v>949.03089999999997</v>
      </c>
      <c r="AN95" s="69">
        <v>827.12006185840232</v>
      </c>
      <c r="AO95" s="70">
        <v>1070.9417381415976</v>
      </c>
      <c r="AQ95" s="67" t="s">
        <v>144</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
      <c r="A96" s="67" t="s">
        <v>145</v>
      </c>
      <c r="B96" s="71">
        <v>38</v>
      </c>
      <c r="C96" s="69">
        <v>9609.3520000000008</v>
      </c>
      <c r="D96" s="69">
        <v>8970.6692493812625</v>
      </c>
      <c r="E96" s="70">
        <v>10248.034750618739</v>
      </c>
      <c r="F96" s="72">
        <v>8514.86</v>
      </c>
      <c r="G96" s="69">
        <v>7853.8023540242884</v>
      </c>
      <c r="H96" s="70">
        <v>9175.9176459757127</v>
      </c>
      <c r="I96" s="72">
        <v>1094.492</v>
      </c>
      <c r="J96" s="69">
        <v>929.05991569828859</v>
      </c>
      <c r="K96" s="70">
        <v>1259.9240843017114</v>
      </c>
      <c r="M96" s="67" t="s">
        <v>145</v>
      </c>
      <c r="N96" s="68">
        <f t="shared" si="2"/>
        <v>38</v>
      </c>
      <c r="O96" s="72">
        <v>1276.75</v>
      </c>
      <c r="P96" s="69">
        <v>1118.8747186877113</v>
      </c>
      <c r="Q96" s="70">
        <v>1434.6252813122887</v>
      </c>
      <c r="R96" s="69">
        <v>508.68150000000003</v>
      </c>
      <c r="S96" s="69">
        <v>424.71981210916852</v>
      </c>
      <c r="T96" s="69">
        <v>592.64318789083154</v>
      </c>
      <c r="U96" s="72">
        <v>1500.14</v>
      </c>
      <c r="V96" s="69">
        <v>1364.6407853262733</v>
      </c>
      <c r="W96" s="70">
        <v>1635.6392146737269</v>
      </c>
      <c r="X96" s="69">
        <v>1595.4</v>
      </c>
      <c r="Y96" s="69">
        <v>1395.2656603074615</v>
      </c>
      <c r="Z96" s="69">
        <v>1795.5343396925387</v>
      </c>
      <c r="AA96" s="72">
        <v>1044.73</v>
      </c>
      <c r="AB96" s="69">
        <v>915.87228407402017</v>
      </c>
      <c r="AC96" s="70">
        <v>1173.5877159259799</v>
      </c>
      <c r="AD96" s="69">
        <v>760.39520000000005</v>
      </c>
      <c r="AE96" s="69">
        <v>665.92136848492851</v>
      </c>
      <c r="AF96" s="69">
        <v>854.86903151507158</v>
      </c>
      <c r="AG96" s="72">
        <v>265.08260000000001</v>
      </c>
      <c r="AH96" s="69">
        <v>214.74394743979255</v>
      </c>
      <c r="AI96" s="70">
        <v>315.42125256020745</v>
      </c>
      <c r="AJ96" s="69">
        <v>629.95809999999994</v>
      </c>
      <c r="AK96" s="69">
        <v>512.30885282839893</v>
      </c>
      <c r="AL96" s="69">
        <v>747.60734717160096</v>
      </c>
      <c r="AM96" s="72">
        <v>933.72249999999997</v>
      </c>
      <c r="AN96" s="69">
        <v>811.81166185840232</v>
      </c>
      <c r="AO96" s="70">
        <v>1055.6333381415975</v>
      </c>
      <c r="AQ96" s="67" t="s">
        <v>145</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
      <c r="A97" s="67" t="s">
        <v>146</v>
      </c>
      <c r="B97" s="71">
        <v>39</v>
      </c>
      <c r="C97" s="69">
        <v>9514.8406000000014</v>
      </c>
      <c r="D97" s="69">
        <v>8876.1578493812631</v>
      </c>
      <c r="E97" s="70">
        <v>10153.52335061874</v>
      </c>
      <c r="F97" s="72">
        <v>8317.2800000000007</v>
      </c>
      <c r="G97" s="69">
        <v>7656.2223540242885</v>
      </c>
      <c r="H97" s="70">
        <v>8978.3376459757128</v>
      </c>
      <c r="I97" s="72">
        <v>1197.5606</v>
      </c>
      <c r="J97" s="69">
        <v>1032.1285156982885</v>
      </c>
      <c r="K97" s="70">
        <v>1362.9926843017115</v>
      </c>
      <c r="M97" s="67" t="s">
        <v>146</v>
      </c>
      <c r="N97" s="68">
        <f t="shared" si="2"/>
        <v>39</v>
      </c>
      <c r="O97" s="72">
        <v>1245.04</v>
      </c>
      <c r="P97" s="69">
        <v>1087.1647186877112</v>
      </c>
      <c r="Q97" s="70">
        <v>1402.9152813122887</v>
      </c>
      <c r="R97" s="69">
        <v>496.04840000000002</v>
      </c>
      <c r="S97" s="69">
        <v>412.0867121091685</v>
      </c>
      <c r="T97" s="69">
        <v>580.01008789083153</v>
      </c>
      <c r="U97" s="72">
        <v>1462.89</v>
      </c>
      <c r="V97" s="69">
        <v>1327.3907853262733</v>
      </c>
      <c r="W97" s="70">
        <v>1598.3892146737269</v>
      </c>
      <c r="X97" s="69">
        <v>1570.63</v>
      </c>
      <c r="Y97" s="69">
        <v>1370.4956603074615</v>
      </c>
      <c r="Z97" s="69">
        <v>1770.7643396925387</v>
      </c>
      <c r="AA97" s="72">
        <v>1018.79</v>
      </c>
      <c r="AB97" s="69">
        <v>889.93228407402012</v>
      </c>
      <c r="AC97" s="70">
        <v>1147.6477159259798</v>
      </c>
      <c r="AD97" s="69">
        <v>741.51080000000002</v>
      </c>
      <c r="AE97" s="69">
        <v>647.03696848492848</v>
      </c>
      <c r="AF97" s="69">
        <v>835.98463151507156</v>
      </c>
      <c r="AG97" s="72">
        <v>251.02070000000001</v>
      </c>
      <c r="AH97" s="69">
        <v>200.68204743979254</v>
      </c>
      <c r="AI97" s="70">
        <v>301.35935256020747</v>
      </c>
      <c r="AJ97" s="69">
        <v>614.31309999999996</v>
      </c>
      <c r="AK97" s="69">
        <v>496.66385282839894</v>
      </c>
      <c r="AL97" s="69">
        <v>731.96234717160098</v>
      </c>
      <c r="AM97" s="72">
        <v>917.04269999999997</v>
      </c>
      <c r="AN97" s="69">
        <v>795.13186185840232</v>
      </c>
      <c r="AO97" s="70">
        <v>1038.9535381415976</v>
      </c>
      <c r="AQ97" s="67" t="s">
        <v>146</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
      <c r="A98" s="67" t="s">
        <v>147</v>
      </c>
      <c r="B98" s="71">
        <v>40</v>
      </c>
      <c r="C98" s="69">
        <v>9974.1965</v>
      </c>
      <c r="D98" s="69">
        <v>9335.5137493812617</v>
      </c>
      <c r="E98" s="70">
        <v>10612.879250618738</v>
      </c>
      <c r="F98" s="72">
        <v>8680.42</v>
      </c>
      <c r="G98" s="69">
        <v>8019.3623540242879</v>
      </c>
      <c r="H98" s="70">
        <v>9341.4776459757122</v>
      </c>
      <c r="I98" s="72">
        <v>1293.7764999999999</v>
      </c>
      <c r="J98" s="69">
        <v>1128.3444156982885</v>
      </c>
      <c r="K98" s="70">
        <v>1459.2085843017114</v>
      </c>
      <c r="M98" s="67" t="s">
        <v>147</v>
      </c>
      <c r="N98" s="68">
        <f t="shared" si="2"/>
        <v>40</v>
      </c>
      <c r="O98" s="72">
        <v>1288.96</v>
      </c>
      <c r="P98" s="69">
        <v>1131.0847186877113</v>
      </c>
      <c r="Q98" s="70">
        <v>1446.8352813122888</v>
      </c>
      <c r="R98" s="69">
        <v>513.54669999999999</v>
      </c>
      <c r="S98" s="69">
        <v>429.58501210916847</v>
      </c>
      <c r="T98" s="69">
        <v>597.5083878908315</v>
      </c>
      <c r="U98" s="72">
        <v>1514.49</v>
      </c>
      <c r="V98" s="69">
        <v>1378.9907853262732</v>
      </c>
      <c r="W98" s="70">
        <v>1649.9892146737268</v>
      </c>
      <c r="X98" s="69">
        <v>1674.34</v>
      </c>
      <c r="Y98" s="69">
        <v>1474.2056603074614</v>
      </c>
      <c r="Z98" s="69">
        <v>1874.4743396925385</v>
      </c>
      <c r="AA98" s="72">
        <v>1054.73</v>
      </c>
      <c r="AB98" s="69">
        <v>925.87228407402017</v>
      </c>
      <c r="AC98" s="70">
        <v>1183.5877159259799</v>
      </c>
      <c r="AD98" s="69">
        <v>767.66800000000001</v>
      </c>
      <c r="AE98" s="69">
        <v>673.19416848492847</v>
      </c>
      <c r="AF98" s="69">
        <v>862.14183151507154</v>
      </c>
      <c r="AG98" s="72">
        <v>275.50889999999998</v>
      </c>
      <c r="AH98" s="69">
        <v>225.17024743979252</v>
      </c>
      <c r="AI98" s="70">
        <v>325.84755256020742</v>
      </c>
      <c r="AJ98" s="69">
        <v>635.98329999999999</v>
      </c>
      <c r="AK98" s="69">
        <v>518.33405282839897</v>
      </c>
      <c r="AL98" s="69">
        <v>753.632547171601</v>
      </c>
      <c r="AM98" s="72">
        <v>955.1893</v>
      </c>
      <c r="AN98" s="69">
        <v>833.27846185840235</v>
      </c>
      <c r="AO98" s="70">
        <v>1077.1001381415977</v>
      </c>
      <c r="AQ98" s="67" t="s">
        <v>147</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
      <c r="A99" s="67" t="s">
        <v>148</v>
      </c>
      <c r="B99" s="71">
        <v>41</v>
      </c>
      <c r="C99" s="69">
        <v>9488.0491999999995</v>
      </c>
      <c r="D99" s="69">
        <v>8849.3664493812612</v>
      </c>
      <c r="E99" s="70">
        <v>10126.731950618738</v>
      </c>
      <c r="F99" s="72">
        <v>8377.99</v>
      </c>
      <c r="G99" s="69">
        <v>7716.9323540242876</v>
      </c>
      <c r="H99" s="70">
        <v>9039.0476459757119</v>
      </c>
      <c r="I99" s="72">
        <v>1110.0592000000001</v>
      </c>
      <c r="J99" s="69">
        <v>944.62711569828878</v>
      </c>
      <c r="K99" s="70">
        <v>1275.4912843017116</v>
      </c>
      <c r="M99" s="67" t="s">
        <v>148</v>
      </c>
      <c r="N99" s="68">
        <f t="shared" si="2"/>
        <v>41</v>
      </c>
      <c r="O99" s="72">
        <v>1255.6600000000001</v>
      </c>
      <c r="P99" s="69">
        <v>1097.7847186877113</v>
      </c>
      <c r="Q99" s="70">
        <v>1413.5352813122888</v>
      </c>
      <c r="R99" s="69">
        <v>500.27760000000001</v>
      </c>
      <c r="S99" s="69">
        <v>416.31591210916849</v>
      </c>
      <c r="T99" s="69">
        <v>584.23928789083152</v>
      </c>
      <c r="U99" s="72">
        <v>1475.36</v>
      </c>
      <c r="V99" s="69">
        <v>1339.8607853262731</v>
      </c>
      <c r="W99" s="70">
        <v>1610.8592146737267</v>
      </c>
      <c r="X99" s="69">
        <v>1592.07</v>
      </c>
      <c r="Y99" s="69">
        <v>1391.9356603074614</v>
      </c>
      <c r="Z99" s="69">
        <v>1792.2043396925385</v>
      </c>
      <c r="AA99" s="72">
        <v>1027.47</v>
      </c>
      <c r="AB99" s="69">
        <v>898.61228407402018</v>
      </c>
      <c r="AC99" s="70">
        <v>1156.3277159259799</v>
      </c>
      <c r="AD99" s="69">
        <v>747.83280000000002</v>
      </c>
      <c r="AE99" s="69">
        <v>653.35896848492848</v>
      </c>
      <c r="AF99" s="69">
        <v>842.30663151507156</v>
      </c>
      <c r="AG99" s="72">
        <v>261.48669999999998</v>
      </c>
      <c r="AH99" s="69">
        <v>211.14804743979252</v>
      </c>
      <c r="AI99" s="70">
        <v>311.82535256020742</v>
      </c>
      <c r="AJ99" s="69">
        <v>619.55060000000003</v>
      </c>
      <c r="AK99" s="69">
        <v>501.90135282839901</v>
      </c>
      <c r="AL99" s="69">
        <v>737.19984717160105</v>
      </c>
      <c r="AM99" s="72">
        <v>898.27340000000004</v>
      </c>
      <c r="AN99" s="69">
        <v>776.36256185840239</v>
      </c>
      <c r="AO99" s="70">
        <v>1020.1842381415977</v>
      </c>
      <c r="AQ99" s="67" t="s">
        <v>148</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
      <c r="A100" s="67" t="s">
        <v>149</v>
      </c>
      <c r="B100" s="71">
        <v>42</v>
      </c>
      <c r="C100" s="69">
        <v>9170.0614999999998</v>
      </c>
      <c r="D100" s="69">
        <v>8531.3787493812615</v>
      </c>
      <c r="E100" s="70">
        <v>9808.7442506187381</v>
      </c>
      <c r="F100" s="72">
        <v>8103.99</v>
      </c>
      <c r="G100" s="69">
        <v>7442.9323540242876</v>
      </c>
      <c r="H100" s="70">
        <v>8765.0476459757119</v>
      </c>
      <c r="I100" s="72">
        <v>1066.0715</v>
      </c>
      <c r="J100" s="69">
        <v>900.63941569828864</v>
      </c>
      <c r="K100" s="70">
        <v>1231.5035843017115</v>
      </c>
      <c r="M100" s="67" t="s">
        <v>149</v>
      </c>
      <c r="N100" s="68">
        <f t="shared" si="2"/>
        <v>42</v>
      </c>
      <c r="O100" s="72">
        <v>1210.8599999999999</v>
      </c>
      <c r="P100" s="69">
        <v>1052.9847186877112</v>
      </c>
      <c r="Q100" s="70">
        <v>1368.7352813122886</v>
      </c>
      <c r="R100" s="69">
        <v>482.428</v>
      </c>
      <c r="S100" s="69">
        <v>398.46631210916848</v>
      </c>
      <c r="T100" s="69">
        <v>566.38968789083151</v>
      </c>
      <c r="U100" s="72">
        <v>1422.72</v>
      </c>
      <c r="V100" s="69">
        <v>1287.2207853262732</v>
      </c>
      <c r="W100" s="70">
        <v>1558.2192146737268</v>
      </c>
      <c r="X100" s="69">
        <v>1529.13</v>
      </c>
      <c r="Y100" s="69">
        <v>1328.9956603074615</v>
      </c>
      <c r="Z100" s="69">
        <v>1729.2643396925387</v>
      </c>
      <c r="AA100" s="72">
        <v>990.81389999999999</v>
      </c>
      <c r="AB100" s="69">
        <v>861.95618407402003</v>
      </c>
      <c r="AC100" s="70">
        <v>1119.6716159259799</v>
      </c>
      <c r="AD100" s="69">
        <v>721.15060000000005</v>
      </c>
      <c r="AE100" s="69">
        <v>626.67676848492852</v>
      </c>
      <c r="AF100" s="69">
        <v>815.62443151507159</v>
      </c>
      <c r="AG100" s="72">
        <v>254.77950000000001</v>
      </c>
      <c r="AH100" s="69">
        <v>204.44084743979255</v>
      </c>
      <c r="AI100" s="70">
        <v>305.11815256020748</v>
      </c>
      <c r="AJ100" s="69">
        <v>597.44539999999995</v>
      </c>
      <c r="AK100" s="69">
        <v>479.79615282839893</v>
      </c>
      <c r="AL100" s="69">
        <v>715.09464717160097</v>
      </c>
      <c r="AM100" s="72">
        <v>894.66989999999998</v>
      </c>
      <c r="AN100" s="69">
        <v>772.75906185840233</v>
      </c>
      <c r="AO100" s="70">
        <v>1016.5807381415976</v>
      </c>
      <c r="AQ100" s="67" t="s">
        <v>149</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
      <c r="A101" s="67" t="s">
        <v>150</v>
      </c>
      <c r="B101" s="71">
        <v>43</v>
      </c>
      <c r="C101" s="69">
        <v>9153.8116999999984</v>
      </c>
      <c r="D101" s="69">
        <v>8515.1289493812601</v>
      </c>
      <c r="E101" s="70">
        <v>9792.4944506187367</v>
      </c>
      <c r="F101" s="72">
        <v>8063.7199999999993</v>
      </c>
      <c r="G101" s="69">
        <v>7402.6623540242872</v>
      </c>
      <c r="H101" s="70">
        <v>8724.7776459757115</v>
      </c>
      <c r="I101" s="72">
        <v>1090.0916999999999</v>
      </c>
      <c r="J101" s="69">
        <v>924.65961569828858</v>
      </c>
      <c r="K101" s="70">
        <v>1255.5237843017114</v>
      </c>
      <c r="M101" s="67" t="s">
        <v>150</v>
      </c>
      <c r="N101" s="68">
        <f t="shared" si="2"/>
        <v>43</v>
      </c>
      <c r="O101" s="72">
        <v>1208.31</v>
      </c>
      <c r="P101" s="69">
        <v>1050.4347186877112</v>
      </c>
      <c r="Q101" s="70">
        <v>1366.1852813122887</v>
      </c>
      <c r="R101" s="69">
        <v>481.41309999999999</v>
      </c>
      <c r="S101" s="69">
        <v>397.45141210916847</v>
      </c>
      <c r="T101" s="69">
        <v>565.3747878908315</v>
      </c>
      <c r="U101" s="72">
        <v>1419.73</v>
      </c>
      <c r="V101" s="69">
        <v>1284.2307853262732</v>
      </c>
      <c r="W101" s="70">
        <v>1555.2292146737268</v>
      </c>
      <c r="X101" s="69">
        <v>1508.85</v>
      </c>
      <c r="Y101" s="69">
        <v>1308.7156603074613</v>
      </c>
      <c r="Z101" s="69">
        <v>1708.9843396925385</v>
      </c>
      <c r="AA101" s="72">
        <v>988.72950000000003</v>
      </c>
      <c r="AB101" s="69">
        <v>859.87178407402007</v>
      </c>
      <c r="AC101" s="70">
        <v>1117.58721592598</v>
      </c>
      <c r="AD101" s="69">
        <v>719.63350000000003</v>
      </c>
      <c r="AE101" s="69">
        <v>625.15966848492849</v>
      </c>
      <c r="AF101" s="69">
        <v>814.10733151507156</v>
      </c>
      <c r="AG101" s="72">
        <v>266.6789</v>
      </c>
      <c r="AH101" s="69">
        <v>216.34024743979253</v>
      </c>
      <c r="AI101" s="70">
        <v>317.01755256020749</v>
      </c>
      <c r="AJ101" s="69">
        <v>596.18859999999995</v>
      </c>
      <c r="AK101" s="69">
        <v>478.53935282839893</v>
      </c>
      <c r="AL101" s="69">
        <v>713.83784717160097</v>
      </c>
      <c r="AM101" s="72">
        <v>874.18150000000003</v>
      </c>
      <c r="AN101" s="69">
        <v>752.27066185840238</v>
      </c>
      <c r="AO101" s="70">
        <v>996.09233814159768</v>
      </c>
      <c r="AQ101" s="67" t="s">
        <v>150</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
      <c r="A102" s="67" t="s">
        <v>151</v>
      </c>
      <c r="B102" s="71">
        <v>44</v>
      </c>
      <c r="C102" s="69">
        <v>9443.0479000000014</v>
      </c>
      <c r="D102" s="69">
        <v>8804.3651493812631</v>
      </c>
      <c r="E102" s="70">
        <v>10081.73065061874</v>
      </c>
      <c r="F102" s="72">
        <v>8221.02</v>
      </c>
      <c r="G102" s="69">
        <v>7559.9623540242883</v>
      </c>
      <c r="H102" s="70">
        <v>8882.0776459757126</v>
      </c>
      <c r="I102" s="72">
        <v>1222.0279</v>
      </c>
      <c r="J102" s="69">
        <v>1056.5958156982886</v>
      </c>
      <c r="K102" s="70">
        <v>1387.4599843017115</v>
      </c>
      <c r="M102" s="67" t="s">
        <v>151</v>
      </c>
      <c r="N102" s="68">
        <f t="shared" si="2"/>
        <v>44</v>
      </c>
      <c r="O102" s="72">
        <v>1239.5</v>
      </c>
      <c r="P102" s="69">
        <v>1081.6247186877113</v>
      </c>
      <c r="Q102" s="70">
        <v>1397.3752813122887</v>
      </c>
      <c r="R102" s="69">
        <v>493.84050000000002</v>
      </c>
      <c r="S102" s="69">
        <v>409.87881210916851</v>
      </c>
      <c r="T102" s="69">
        <v>577.80218789083153</v>
      </c>
      <c r="U102" s="72">
        <v>1456.37</v>
      </c>
      <c r="V102" s="69">
        <v>1320.8707853262731</v>
      </c>
      <c r="W102" s="70">
        <v>1591.8692146737267</v>
      </c>
      <c r="X102" s="69">
        <v>1539.17</v>
      </c>
      <c r="Y102" s="69">
        <v>1339.0356603074615</v>
      </c>
      <c r="Z102" s="69">
        <v>1739.3043396925386</v>
      </c>
      <c r="AA102" s="72">
        <v>1014.25</v>
      </c>
      <c r="AB102" s="69">
        <v>885.39228407402015</v>
      </c>
      <c r="AC102" s="70">
        <v>1143.1077159259798</v>
      </c>
      <c r="AD102" s="69">
        <v>738.21029999999996</v>
      </c>
      <c r="AE102" s="69">
        <v>643.73646848492842</v>
      </c>
      <c r="AF102" s="69">
        <v>832.6841315150715</v>
      </c>
      <c r="AG102" s="72">
        <v>252.3279</v>
      </c>
      <c r="AH102" s="69">
        <v>201.98924743979254</v>
      </c>
      <c r="AI102" s="70">
        <v>302.66655256020749</v>
      </c>
      <c r="AJ102" s="69">
        <v>611.5788</v>
      </c>
      <c r="AK102" s="69">
        <v>493.92955282839898</v>
      </c>
      <c r="AL102" s="69">
        <v>729.22804717160102</v>
      </c>
      <c r="AM102" s="72">
        <v>875.76729999999998</v>
      </c>
      <c r="AN102" s="69">
        <v>753.85646185840233</v>
      </c>
      <c r="AO102" s="70">
        <v>997.67813814159763</v>
      </c>
      <c r="AQ102" s="67" t="s">
        <v>151</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
      <c r="A103" s="67" t="s">
        <v>152</v>
      </c>
      <c r="B103" s="71">
        <v>45</v>
      </c>
      <c r="C103" s="69">
        <v>9299.2515000000003</v>
      </c>
      <c r="D103" s="69">
        <v>8660.568749381262</v>
      </c>
      <c r="E103" s="70">
        <v>9937.9342506187386</v>
      </c>
      <c r="F103" s="72">
        <v>8133.35</v>
      </c>
      <c r="G103" s="69">
        <v>7472.2923540242882</v>
      </c>
      <c r="H103" s="70">
        <v>8794.4076459757125</v>
      </c>
      <c r="I103" s="72">
        <v>1165.9014999999999</v>
      </c>
      <c r="J103" s="69">
        <v>1000.4694156982886</v>
      </c>
      <c r="K103" s="70">
        <v>1331.3335843017114</v>
      </c>
      <c r="M103" s="67" t="s">
        <v>152</v>
      </c>
      <c r="N103" s="68">
        <f t="shared" si="2"/>
        <v>45</v>
      </c>
      <c r="O103" s="72">
        <v>1227.07</v>
      </c>
      <c r="P103" s="69">
        <v>1069.1947186877112</v>
      </c>
      <c r="Q103" s="70">
        <v>1384.9452813122887</v>
      </c>
      <c r="R103" s="69">
        <v>488.88650000000001</v>
      </c>
      <c r="S103" s="69">
        <v>404.9248121091685</v>
      </c>
      <c r="T103" s="69">
        <v>572.84818789083147</v>
      </c>
      <c r="U103" s="72">
        <v>1441.77</v>
      </c>
      <c r="V103" s="69">
        <v>1306.2707853262732</v>
      </c>
      <c r="W103" s="70">
        <v>1577.2692146737268</v>
      </c>
      <c r="X103" s="69">
        <v>1520.77</v>
      </c>
      <c r="Y103" s="69">
        <v>1320.6356603074614</v>
      </c>
      <c r="Z103" s="69">
        <v>1720.9043396925385</v>
      </c>
      <c r="AA103" s="72">
        <v>1004.08</v>
      </c>
      <c r="AB103" s="69">
        <v>875.22228407402008</v>
      </c>
      <c r="AC103" s="70">
        <v>1132.93771592598</v>
      </c>
      <c r="AD103" s="69">
        <v>730.80489999999998</v>
      </c>
      <c r="AE103" s="69">
        <v>636.33106848492844</v>
      </c>
      <c r="AF103" s="69">
        <v>825.27873151507151</v>
      </c>
      <c r="AG103" s="72">
        <v>261.00290000000001</v>
      </c>
      <c r="AH103" s="69">
        <v>210.66424743979255</v>
      </c>
      <c r="AI103" s="70">
        <v>311.34155256020745</v>
      </c>
      <c r="AJ103" s="69">
        <v>605.44370000000004</v>
      </c>
      <c r="AK103" s="69">
        <v>487.79445282839902</v>
      </c>
      <c r="AL103" s="69">
        <v>723.09294717160105</v>
      </c>
      <c r="AM103" s="72">
        <v>853.52940000000001</v>
      </c>
      <c r="AN103" s="69">
        <v>731.61856185840236</v>
      </c>
      <c r="AO103" s="70">
        <v>975.44023814159766</v>
      </c>
      <c r="AQ103" s="67" t="s">
        <v>152</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
      <c r="A104" s="67" t="s">
        <v>153</v>
      </c>
      <c r="B104" s="71">
        <v>46</v>
      </c>
      <c r="C104" s="69">
        <v>9016.4364999999998</v>
      </c>
      <c r="D104" s="69">
        <v>8377.7537493812615</v>
      </c>
      <c r="E104" s="70">
        <v>9655.1192506187381</v>
      </c>
      <c r="F104" s="72">
        <v>7944.42</v>
      </c>
      <c r="G104" s="69">
        <v>7283.3623540242879</v>
      </c>
      <c r="H104" s="70">
        <v>8605.4776459757122</v>
      </c>
      <c r="I104" s="72">
        <v>1072.0165</v>
      </c>
      <c r="J104" s="69">
        <v>906.58441569828858</v>
      </c>
      <c r="K104" s="70">
        <v>1237.4485843017114</v>
      </c>
      <c r="M104" s="67" t="s">
        <v>153</v>
      </c>
      <c r="N104" s="68">
        <f t="shared" si="2"/>
        <v>46</v>
      </c>
      <c r="O104" s="72">
        <v>1187.44</v>
      </c>
      <c r="P104" s="69">
        <v>1029.5647186877113</v>
      </c>
      <c r="Q104" s="70">
        <v>1345.3152813122888</v>
      </c>
      <c r="R104" s="69">
        <v>473.09809999999999</v>
      </c>
      <c r="S104" s="69">
        <v>389.13641210916848</v>
      </c>
      <c r="T104" s="69">
        <v>557.05978789083144</v>
      </c>
      <c r="U104" s="72">
        <v>1395.2</v>
      </c>
      <c r="V104" s="69">
        <v>1259.7007853262733</v>
      </c>
      <c r="W104" s="70">
        <v>1530.6992146737268</v>
      </c>
      <c r="X104" s="69">
        <v>1555.68</v>
      </c>
      <c r="Y104" s="69">
        <v>1355.5456603074615</v>
      </c>
      <c r="Z104" s="69">
        <v>1755.8143396925386</v>
      </c>
      <c r="AA104" s="72">
        <v>971.65200000000004</v>
      </c>
      <c r="AB104" s="69">
        <v>842.7942840740202</v>
      </c>
      <c r="AC104" s="70">
        <v>1100.5097159259799</v>
      </c>
      <c r="AD104" s="69">
        <v>707.2038</v>
      </c>
      <c r="AE104" s="69">
        <v>612.72996848492846</v>
      </c>
      <c r="AF104" s="69">
        <v>801.67763151507154</v>
      </c>
      <c r="AG104" s="72">
        <v>244.07839999999999</v>
      </c>
      <c r="AH104" s="69">
        <v>193.73974743979252</v>
      </c>
      <c r="AI104" s="70">
        <v>294.41705256020748</v>
      </c>
      <c r="AJ104" s="69">
        <v>585.89110000000005</v>
      </c>
      <c r="AK104" s="69">
        <v>468.24185282839903</v>
      </c>
      <c r="AL104" s="69">
        <v>703.54034717160107</v>
      </c>
      <c r="AM104" s="72">
        <v>824.16679999999997</v>
      </c>
      <c r="AN104" s="69">
        <v>702.25596185840232</v>
      </c>
      <c r="AO104" s="70">
        <v>946.07763814159762</v>
      </c>
      <c r="AQ104" s="67" t="s">
        <v>153</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
      <c r="A105" s="67" t="s">
        <v>154</v>
      </c>
      <c r="B105" s="71">
        <v>47</v>
      </c>
      <c r="C105" s="69">
        <v>8913.4000999999989</v>
      </c>
      <c r="D105" s="69">
        <v>8274.7173493812606</v>
      </c>
      <c r="E105" s="70">
        <v>9552.0828506187372</v>
      </c>
      <c r="F105" s="72">
        <v>7856.8099999999995</v>
      </c>
      <c r="G105" s="69">
        <v>7195.7523540242873</v>
      </c>
      <c r="H105" s="70">
        <v>8517.8676459757116</v>
      </c>
      <c r="I105" s="72">
        <v>1056.5900999999999</v>
      </c>
      <c r="J105" s="69">
        <v>891.15801569828852</v>
      </c>
      <c r="K105" s="70">
        <v>1222.0221843017114</v>
      </c>
      <c r="M105" s="67" t="s">
        <v>154</v>
      </c>
      <c r="N105" s="68">
        <f t="shared" si="2"/>
        <v>47</v>
      </c>
      <c r="O105" s="72">
        <v>1177.05</v>
      </c>
      <c r="P105" s="69">
        <v>1019.1747186877112</v>
      </c>
      <c r="Q105" s="70">
        <v>1334.9252813122887</v>
      </c>
      <c r="R105" s="69">
        <v>468.95699999999999</v>
      </c>
      <c r="S105" s="69">
        <v>384.99531210916848</v>
      </c>
      <c r="T105" s="69">
        <v>552.91868789083151</v>
      </c>
      <c r="U105" s="72">
        <v>1382.99</v>
      </c>
      <c r="V105" s="69">
        <v>1247.4907853262732</v>
      </c>
      <c r="W105" s="70">
        <v>1518.4892146737268</v>
      </c>
      <c r="X105" s="69">
        <v>1504.36</v>
      </c>
      <c r="Y105" s="69">
        <v>1304.2256603074613</v>
      </c>
      <c r="Z105" s="69">
        <v>1704.4943396925385</v>
      </c>
      <c r="AA105" s="72">
        <v>963.14700000000005</v>
      </c>
      <c r="AB105" s="69">
        <v>834.28928407402009</v>
      </c>
      <c r="AC105" s="70">
        <v>1092.00471592598</v>
      </c>
      <c r="AD105" s="69">
        <v>701.0136</v>
      </c>
      <c r="AE105" s="69">
        <v>606.53976848492846</v>
      </c>
      <c r="AF105" s="69">
        <v>795.48743151507153</v>
      </c>
      <c r="AG105" s="72">
        <v>233.38239999999999</v>
      </c>
      <c r="AH105" s="69">
        <v>183.04374743979253</v>
      </c>
      <c r="AI105" s="70">
        <v>283.72105256020745</v>
      </c>
      <c r="AJ105" s="69">
        <v>580.7627</v>
      </c>
      <c r="AK105" s="69">
        <v>463.11345282839898</v>
      </c>
      <c r="AL105" s="69">
        <v>698.41194717160101</v>
      </c>
      <c r="AM105" s="72">
        <v>845.1499</v>
      </c>
      <c r="AN105" s="69">
        <v>723.23906185840235</v>
      </c>
      <c r="AO105" s="70">
        <v>967.06073814159765</v>
      </c>
      <c r="AQ105" s="67" t="s">
        <v>154</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
      <c r="A106" s="67" t="s">
        <v>155</v>
      </c>
      <c r="B106" s="71">
        <v>48</v>
      </c>
      <c r="C106" s="69">
        <v>9469.5478999999996</v>
      </c>
      <c r="D106" s="69">
        <v>8830.8651493812613</v>
      </c>
      <c r="E106" s="70">
        <v>10108.230650618738</v>
      </c>
      <c r="F106" s="72">
        <v>8160.6299999999992</v>
      </c>
      <c r="G106" s="69">
        <v>7499.5723540242871</v>
      </c>
      <c r="H106" s="70">
        <v>8821.6876459757113</v>
      </c>
      <c r="I106" s="72">
        <v>1308.9178999999999</v>
      </c>
      <c r="J106" s="69">
        <v>1143.4858156982884</v>
      </c>
      <c r="K106" s="70">
        <v>1474.3499843017114</v>
      </c>
      <c r="M106" s="67" t="s">
        <v>155</v>
      </c>
      <c r="N106" s="68">
        <f t="shared" si="2"/>
        <v>48</v>
      </c>
      <c r="O106" s="72">
        <v>1220.6300000000001</v>
      </c>
      <c r="P106" s="69">
        <v>1062.7547186877114</v>
      </c>
      <c r="Q106" s="70">
        <v>1378.5052813122888</v>
      </c>
      <c r="R106" s="69">
        <v>486.31979999999999</v>
      </c>
      <c r="S106" s="69">
        <v>402.35811210916847</v>
      </c>
      <c r="T106" s="69">
        <v>570.2814878908315</v>
      </c>
      <c r="U106" s="72">
        <v>1434.2</v>
      </c>
      <c r="V106" s="69">
        <v>1298.7007853262733</v>
      </c>
      <c r="W106" s="70">
        <v>1569.6992146737268</v>
      </c>
      <c r="X106" s="69">
        <v>1540.49</v>
      </c>
      <c r="Y106" s="69">
        <v>1340.3556603074614</v>
      </c>
      <c r="Z106" s="69">
        <v>1740.6243396925386</v>
      </c>
      <c r="AA106" s="72">
        <v>998.80679999999995</v>
      </c>
      <c r="AB106" s="69">
        <v>869.94908407401999</v>
      </c>
      <c r="AC106" s="70">
        <v>1127.6645159259799</v>
      </c>
      <c r="AD106" s="69">
        <v>726.96810000000005</v>
      </c>
      <c r="AE106" s="69">
        <v>632.49426848492851</v>
      </c>
      <c r="AF106" s="69">
        <v>821.44193151507159</v>
      </c>
      <c r="AG106" s="72">
        <v>274.9676</v>
      </c>
      <c r="AH106" s="69">
        <v>224.62894743979254</v>
      </c>
      <c r="AI106" s="70">
        <v>325.30625256020744</v>
      </c>
      <c r="AJ106" s="69">
        <v>602.26509999999996</v>
      </c>
      <c r="AK106" s="69">
        <v>484.61585282839894</v>
      </c>
      <c r="AL106" s="69">
        <v>719.91434717160098</v>
      </c>
      <c r="AM106" s="72">
        <v>875.9819</v>
      </c>
      <c r="AN106" s="69">
        <v>754.07106185840235</v>
      </c>
      <c r="AO106" s="70">
        <v>997.89273814159765</v>
      </c>
      <c r="AQ106" s="67" t="s">
        <v>155</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
      <c r="A107" s="67" t="s">
        <v>156</v>
      </c>
      <c r="B107" s="71">
        <v>49</v>
      </c>
      <c r="C107" s="69">
        <v>9615.3578000000016</v>
      </c>
      <c r="D107" s="69">
        <v>8976.6750493812633</v>
      </c>
      <c r="E107" s="70">
        <v>10254.04055061874</v>
      </c>
      <c r="F107" s="72">
        <v>8286.4500000000007</v>
      </c>
      <c r="G107" s="69">
        <v>7625.3923540242886</v>
      </c>
      <c r="H107" s="70">
        <v>8947.5076459757129</v>
      </c>
      <c r="I107" s="72">
        <v>1328.9078</v>
      </c>
      <c r="J107" s="69">
        <v>1163.4757156982885</v>
      </c>
      <c r="K107" s="70">
        <v>1494.3398843017114</v>
      </c>
      <c r="M107" s="67" t="s">
        <v>156</v>
      </c>
      <c r="N107" s="68">
        <f t="shared" si="2"/>
        <v>49</v>
      </c>
      <c r="O107" s="72">
        <v>1252.3900000000001</v>
      </c>
      <c r="P107" s="69">
        <v>1094.5147186877114</v>
      </c>
      <c r="Q107" s="70">
        <v>1410.2652813122888</v>
      </c>
      <c r="R107" s="69">
        <v>498.97640000000001</v>
      </c>
      <c r="S107" s="69">
        <v>415.0147121091685</v>
      </c>
      <c r="T107" s="69">
        <v>582.93808789083153</v>
      </c>
      <c r="U107" s="72">
        <v>1471.52</v>
      </c>
      <c r="V107" s="69">
        <v>1336.0207853262732</v>
      </c>
      <c r="W107" s="70">
        <v>1607.0192146737268</v>
      </c>
      <c r="X107" s="69">
        <v>1525.25</v>
      </c>
      <c r="Y107" s="69">
        <v>1325.1156603074614</v>
      </c>
      <c r="Z107" s="69">
        <v>1725.3843396925386</v>
      </c>
      <c r="AA107" s="72">
        <v>1024.8</v>
      </c>
      <c r="AB107" s="69">
        <v>895.94228407402011</v>
      </c>
      <c r="AC107" s="70">
        <v>1153.6577159259798</v>
      </c>
      <c r="AD107" s="69">
        <v>745.88760000000002</v>
      </c>
      <c r="AE107" s="69">
        <v>651.41376848492848</v>
      </c>
      <c r="AF107" s="69">
        <v>840.36143151507156</v>
      </c>
      <c r="AG107" s="72">
        <v>279.81319999999999</v>
      </c>
      <c r="AH107" s="69">
        <v>229.47454743979253</v>
      </c>
      <c r="AI107" s="70">
        <v>330.15185256020743</v>
      </c>
      <c r="AJ107" s="69">
        <v>617.93910000000005</v>
      </c>
      <c r="AK107" s="69">
        <v>500.28985282839903</v>
      </c>
      <c r="AL107" s="69">
        <v>735.58834717160107</v>
      </c>
      <c r="AM107" s="72">
        <v>869.86940000000004</v>
      </c>
      <c r="AN107" s="69">
        <v>747.95856185840239</v>
      </c>
      <c r="AO107" s="70">
        <v>991.78023814159769</v>
      </c>
      <c r="AQ107" s="67" t="s">
        <v>156</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
      <c r="A108" s="67" t="s">
        <v>157</v>
      </c>
      <c r="B108" s="71">
        <v>50</v>
      </c>
      <c r="C108" s="69">
        <v>9162.4922999999999</v>
      </c>
      <c r="D108" s="69">
        <v>8523.8095493812616</v>
      </c>
      <c r="E108" s="70">
        <v>9801.1750506187382</v>
      </c>
      <c r="F108" s="72">
        <v>7880</v>
      </c>
      <c r="G108" s="69">
        <v>7218.9423540242879</v>
      </c>
      <c r="H108" s="70">
        <v>8541.0576459757121</v>
      </c>
      <c r="I108" s="72">
        <v>1282.4922999999999</v>
      </c>
      <c r="J108" s="69">
        <v>1117.0602156982884</v>
      </c>
      <c r="K108" s="70">
        <v>1447.9243843017114</v>
      </c>
      <c r="M108" s="67" t="s">
        <v>157</v>
      </c>
      <c r="N108" s="68">
        <f t="shared" si="2"/>
        <v>50</v>
      </c>
      <c r="O108" s="72">
        <v>1179.3900000000001</v>
      </c>
      <c r="P108" s="69">
        <v>1021.5147186877114</v>
      </c>
      <c r="Q108" s="70">
        <v>1337.2652813122888</v>
      </c>
      <c r="R108" s="69">
        <v>469.89210000000003</v>
      </c>
      <c r="S108" s="69">
        <v>385.93041210916851</v>
      </c>
      <c r="T108" s="69">
        <v>553.85378789083154</v>
      </c>
      <c r="U108" s="72">
        <v>1385.75</v>
      </c>
      <c r="V108" s="69">
        <v>1250.2507853262732</v>
      </c>
      <c r="W108" s="70">
        <v>1521.2492146737268</v>
      </c>
      <c r="X108" s="69">
        <v>1502.49</v>
      </c>
      <c r="Y108" s="69">
        <v>1302.3556603074614</v>
      </c>
      <c r="Z108" s="69">
        <v>1702.6243396925386</v>
      </c>
      <c r="AA108" s="72">
        <v>965.0675</v>
      </c>
      <c r="AB108" s="69">
        <v>836.20978407402004</v>
      </c>
      <c r="AC108" s="70">
        <v>1093.92521592598</v>
      </c>
      <c r="AD108" s="69">
        <v>702.41139999999996</v>
      </c>
      <c r="AE108" s="69">
        <v>607.93756848492842</v>
      </c>
      <c r="AF108" s="69">
        <v>796.8852315150715</v>
      </c>
      <c r="AG108" s="72">
        <v>243.56360000000001</v>
      </c>
      <c r="AH108" s="69">
        <v>193.22494743979254</v>
      </c>
      <c r="AI108" s="70">
        <v>293.90225256020744</v>
      </c>
      <c r="AJ108" s="69">
        <v>581.92079999999999</v>
      </c>
      <c r="AK108" s="69">
        <v>464.27155282839897</v>
      </c>
      <c r="AL108" s="69">
        <v>699.570047171601</v>
      </c>
      <c r="AM108" s="72">
        <v>849.51409999999998</v>
      </c>
      <c r="AN108" s="69">
        <v>727.60326185840233</v>
      </c>
      <c r="AO108" s="70">
        <v>971.42493814159764</v>
      </c>
      <c r="AQ108" s="67" t="s">
        <v>157</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
      <c r="A109" s="67" t="s">
        <v>158</v>
      </c>
      <c r="B109" s="71">
        <v>51</v>
      </c>
      <c r="C109" s="69">
        <v>9733.8143999999993</v>
      </c>
      <c r="D109" s="69">
        <v>9095.131649381261</v>
      </c>
      <c r="E109" s="70">
        <v>10372.497150618738</v>
      </c>
      <c r="F109" s="72">
        <v>8215.0499999999993</v>
      </c>
      <c r="G109" s="69">
        <v>7553.9923540242871</v>
      </c>
      <c r="H109" s="70">
        <v>8876.1076459757114</v>
      </c>
      <c r="I109" s="72">
        <v>1518.7644</v>
      </c>
      <c r="J109" s="69">
        <v>1353.3323156982885</v>
      </c>
      <c r="K109" s="70">
        <v>1684.1964843017115</v>
      </c>
      <c r="M109" s="67" t="s">
        <v>158</v>
      </c>
      <c r="N109" s="68">
        <f t="shared" si="2"/>
        <v>51</v>
      </c>
      <c r="O109" s="72">
        <v>1252.53</v>
      </c>
      <c r="P109" s="69">
        <v>1094.6547186877112</v>
      </c>
      <c r="Q109" s="70">
        <v>1410.4052813122887</v>
      </c>
      <c r="R109" s="69">
        <v>499.03250000000003</v>
      </c>
      <c r="S109" s="69">
        <v>415.07081210916851</v>
      </c>
      <c r="T109" s="69">
        <v>582.99418789083154</v>
      </c>
      <c r="U109" s="72">
        <v>1471.69</v>
      </c>
      <c r="V109" s="69">
        <v>1336.1907853262733</v>
      </c>
      <c r="W109" s="70">
        <v>1607.1892146737268</v>
      </c>
      <c r="X109" s="69">
        <v>1530.02</v>
      </c>
      <c r="Y109" s="69">
        <v>1329.8856603074614</v>
      </c>
      <c r="Z109" s="69">
        <v>1730.1543396925385</v>
      </c>
      <c r="AA109" s="72">
        <v>1024.92</v>
      </c>
      <c r="AB109" s="69">
        <v>896.06228407402023</v>
      </c>
      <c r="AC109" s="70">
        <v>1153.7777159259799</v>
      </c>
      <c r="AD109" s="69">
        <v>745.97149999999999</v>
      </c>
      <c r="AE109" s="69">
        <v>651.49766848492845</v>
      </c>
      <c r="AF109" s="69">
        <v>840.44533151507153</v>
      </c>
      <c r="AG109" s="72">
        <v>261.7165</v>
      </c>
      <c r="AH109" s="69">
        <v>211.37784743979253</v>
      </c>
      <c r="AI109" s="70">
        <v>312.05515256020749</v>
      </c>
      <c r="AJ109" s="69">
        <v>618.00869999999998</v>
      </c>
      <c r="AK109" s="69">
        <v>500.35945282839896</v>
      </c>
      <c r="AL109" s="69">
        <v>735.65794717160099</v>
      </c>
      <c r="AM109" s="72">
        <v>811.1558</v>
      </c>
      <c r="AN109" s="69">
        <v>689.24496185840235</v>
      </c>
      <c r="AO109" s="70">
        <v>933.06663814159765</v>
      </c>
      <c r="AQ109" s="67" t="s">
        <v>158</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35">
      <c r="A110" s="73" t="s">
        <v>159</v>
      </c>
      <c r="B110" s="74">
        <v>52</v>
      </c>
      <c r="C110" s="75">
        <v>9831.3568999999989</v>
      </c>
      <c r="D110" s="75">
        <v>9192.6741493812606</v>
      </c>
      <c r="E110" s="76">
        <v>10470.039650618737</v>
      </c>
      <c r="F110" s="77">
        <v>8320.32</v>
      </c>
      <c r="G110" s="75">
        <v>7659.2623540242876</v>
      </c>
      <c r="H110" s="76">
        <v>8981.3776459757119</v>
      </c>
      <c r="I110" s="77">
        <v>1511.0369000000001</v>
      </c>
      <c r="J110" s="75">
        <v>1345.6048156982886</v>
      </c>
      <c r="K110" s="76">
        <v>1676.4689843017115</v>
      </c>
      <c r="M110" s="73" t="s">
        <v>159</v>
      </c>
      <c r="N110" s="79">
        <f t="shared" si="2"/>
        <v>52</v>
      </c>
      <c r="O110" s="77">
        <v>1264.58</v>
      </c>
      <c r="P110" s="75">
        <v>1106.7047186877112</v>
      </c>
      <c r="Q110" s="76">
        <v>1422.4552813122887</v>
      </c>
      <c r="R110" s="75">
        <v>503.83269999999999</v>
      </c>
      <c r="S110" s="75">
        <v>419.87101210916848</v>
      </c>
      <c r="T110" s="75">
        <v>587.79438789083144</v>
      </c>
      <c r="U110" s="77">
        <v>1485.84</v>
      </c>
      <c r="V110" s="75">
        <v>1350.3407853262731</v>
      </c>
      <c r="W110" s="76">
        <v>1621.3392146737267</v>
      </c>
      <c r="X110" s="75">
        <v>1509.06</v>
      </c>
      <c r="Y110" s="75">
        <v>1308.9256603074614</v>
      </c>
      <c r="Z110" s="75">
        <v>1709.1943396925385</v>
      </c>
      <c r="AA110" s="77">
        <v>1034.78</v>
      </c>
      <c r="AB110" s="75">
        <v>905.92228407402013</v>
      </c>
      <c r="AC110" s="76">
        <v>1163.6377159259798</v>
      </c>
      <c r="AD110" s="75">
        <v>753.14710000000002</v>
      </c>
      <c r="AE110" s="75">
        <v>658.67326848492849</v>
      </c>
      <c r="AF110" s="75">
        <v>847.62093151507156</v>
      </c>
      <c r="AG110" s="77">
        <v>279.60270000000003</v>
      </c>
      <c r="AH110" s="75">
        <v>229.26404743979256</v>
      </c>
      <c r="AI110" s="76">
        <v>329.94135256020752</v>
      </c>
      <c r="AJ110" s="75">
        <v>623.95330000000001</v>
      </c>
      <c r="AK110" s="75">
        <v>506.30405282839899</v>
      </c>
      <c r="AL110" s="75">
        <v>741.60254717160103</v>
      </c>
      <c r="AM110" s="77">
        <v>865.52380000000005</v>
      </c>
      <c r="AN110" s="75">
        <v>743.6129618584024</v>
      </c>
      <c r="AO110" s="76">
        <v>987.4346381415977</v>
      </c>
      <c r="AQ110" s="73" t="s">
        <v>159</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x14ac:dyDescent="0.3">
      <c r="C111" s="54"/>
      <c r="D111" s="54"/>
      <c r="E111" s="54"/>
      <c r="F111" s="54"/>
      <c r="I111" s="54"/>
      <c r="P111" s="10"/>
      <c r="Q111" s="54"/>
      <c r="R111" s="54"/>
      <c r="S111" s="54"/>
      <c r="AT111" s="10"/>
      <c r="AU111" s="54"/>
      <c r="AV111" s="54"/>
      <c r="AW111" s="54"/>
      <c r="BB111">
        <v>380.18691410827569</v>
      </c>
      <c r="BC111">
        <v>238.81741808393033</v>
      </c>
      <c r="BD111">
        <v>521.55641013262107</v>
      </c>
    </row>
    <row r="112" spans="1:68" x14ac:dyDescent="0.3">
      <c r="P112" s="10"/>
      <c r="Q112" s="54"/>
      <c r="R112" s="54"/>
      <c r="S112" s="54"/>
      <c r="AT112" s="10"/>
      <c r="AU112" s="54"/>
      <c r="AV112" s="54"/>
      <c r="AW112" s="54"/>
    </row>
    <row r="113" spans="16:49" x14ac:dyDescent="0.3">
      <c r="P113" s="10"/>
      <c r="Q113" s="54"/>
      <c r="R113" s="54"/>
      <c r="S113" s="54"/>
      <c r="AT113" s="10"/>
      <c r="AU113" s="54"/>
      <c r="AV113" s="54"/>
      <c r="AW113" s="54"/>
    </row>
    <row r="114" spans="16:49" x14ac:dyDescent="0.3">
      <c r="P114" s="10"/>
      <c r="Q114" s="54"/>
      <c r="R114" s="54"/>
      <c r="S114" s="54"/>
      <c r="AT114" s="10"/>
      <c r="AU114" s="54"/>
      <c r="AV114" s="54"/>
      <c r="AW114" s="54"/>
    </row>
    <row r="115" spans="16:49" x14ac:dyDescent="0.3">
      <c r="P115" s="10"/>
      <c r="Q115" s="54"/>
      <c r="R115" s="54"/>
      <c r="S115" s="54"/>
      <c r="AT115" s="10"/>
      <c r="AU115" s="54"/>
      <c r="AV115" s="54"/>
      <c r="AW115" s="54"/>
    </row>
    <row r="116" spans="16:49" x14ac:dyDescent="0.3">
      <c r="P116" s="10"/>
      <c r="Q116" s="54"/>
      <c r="R116" s="54"/>
      <c r="S116" s="54"/>
      <c r="AT116" s="10"/>
      <c r="AU116" s="54"/>
      <c r="AV116" s="54"/>
      <c r="AW116" s="54"/>
    </row>
    <row r="117" spans="16:49" x14ac:dyDescent="0.3">
      <c r="P117" s="10"/>
      <c r="Q117" s="54"/>
      <c r="R117" s="54"/>
      <c r="S117" s="54"/>
      <c r="AT117" s="10"/>
      <c r="AU117" s="54"/>
      <c r="AV117" s="54"/>
      <c r="AW117" s="54"/>
    </row>
    <row r="118" spans="16:49" x14ac:dyDescent="0.3">
      <c r="P118" s="10"/>
      <c r="Q118" s="54"/>
      <c r="R118" s="54"/>
      <c r="S118" s="54"/>
      <c r="AT118" s="10"/>
      <c r="AU118" s="54"/>
      <c r="AV118" s="54"/>
      <c r="AW118" s="54"/>
    </row>
    <row r="119" spans="16:49" x14ac:dyDescent="0.3">
      <c r="P119" s="10"/>
      <c r="Q119" s="54"/>
      <c r="R119" s="54"/>
      <c r="S119" s="54"/>
      <c r="AT119" s="10"/>
      <c r="AU119" s="54"/>
      <c r="AV119" s="54"/>
      <c r="AW119" s="54"/>
    </row>
    <row r="120" spans="16:49" x14ac:dyDescent="0.3">
      <c r="P120" s="10"/>
      <c r="Q120" s="54"/>
      <c r="R120" s="54"/>
      <c r="S120" s="54"/>
      <c r="AT120" s="10"/>
      <c r="AU120" s="54"/>
      <c r="AV120" s="54"/>
      <c r="AW120" s="54"/>
    </row>
    <row r="121" spans="16:49" x14ac:dyDescent="0.3">
      <c r="P121" s="10"/>
      <c r="Q121" s="54"/>
      <c r="R121" s="54"/>
      <c r="S121" s="54"/>
      <c r="AT121" s="10"/>
      <c r="AU121" s="54"/>
      <c r="AV121" s="54"/>
      <c r="AW121" s="54"/>
    </row>
    <row r="122" spans="16:49" x14ac:dyDescent="0.3">
      <c r="P122" s="10"/>
      <c r="Q122" s="54"/>
      <c r="R122" s="54"/>
      <c r="S122" s="54"/>
      <c r="AT122" s="10"/>
      <c r="AU122" s="54"/>
      <c r="AV122" s="54"/>
      <c r="AW122" s="54"/>
    </row>
    <row r="123" spans="16:49" x14ac:dyDescent="0.3">
      <c r="P123" s="10"/>
      <c r="Q123" s="54"/>
      <c r="R123" s="54"/>
      <c r="S123" s="54"/>
      <c r="AT123" s="10"/>
      <c r="AU123" s="54"/>
      <c r="AV123" s="54"/>
      <c r="AW123" s="54"/>
    </row>
    <row r="124" spans="16:49" x14ac:dyDescent="0.3">
      <c r="P124" s="10"/>
      <c r="Q124" s="54"/>
      <c r="R124" s="54"/>
      <c r="S124" s="54"/>
      <c r="AT124" s="10"/>
      <c r="AU124" s="54"/>
      <c r="AV124" s="54"/>
      <c r="AW124" s="54"/>
    </row>
    <row r="125" spans="16:49" x14ac:dyDescent="0.3">
      <c r="P125" s="10"/>
      <c r="Q125" s="54"/>
      <c r="R125" s="54"/>
      <c r="S125" s="54"/>
      <c r="AT125" s="10"/>
      <c r="AU125" s="54"/>
      <c r="AV125" s="54"/>
      <c r="AW125" s="54"/>
    </row>
    <row r="126" spans="16:49" x14ac:dyDescent="0.3">
      <c r="P126" s="10"/>
      <c r="Q126" s="54"/>
      <c r="R126" s="54"/>
      <c r="S126" s="54"/>
      <c r="AT126" s="10"/>
      <c r="AU126" s="54"/>
      <c r="AV126" s="54"/>
      <c r="AW126" s="54"/>
    </row>
    <row r="127" spans="16:49" x14ac:dyDescent="0.3">
      <c r="P127" s="10"/>
      <c r="Q127" s="54"/>
      <c r="R127" s="54"/>
      <c r="S127" s="54"/>
      <c r="AT127" s="10"/>
      <c r="AU127" s="54"/>
      <c r="AV127" s="54"/>
      <c r="AW127" s="54"/>
    </row>
    <row r="128" spans="16:49" x14ac:dyDescent="0.3">
      <c r="P128" s="10"/>
      <c r="Q128" s="54"/>
      <c r="R128" s="54"/>
      <c r="S128" s="54"/>
      <c r="AT128" s="10"/>
      <c r="AU128" s="54"/>
      <c r="AV128" s="54"/>
      <c r="AW128" s="54"/>
    </row>
    <row r="129" spans="16:49" x14ac:dyDescent="0.3">
      <c r="P129" s="10"/>
      <c r="Q129" s="54"/>
      <c r="R129" s="54"/>
      <c r="S129" s="54"/>
      <c r="AT129" s="10"/>
      <c r="AU129" s="54"/>
      <c r="AV129" s="54"/>
      <c r="AW129" s="54"/>
    </row>
    <row r="130" spans="16:49" x14ac:dyDescent="0.3">
      <c r="P130" s="10"/>
      <c r="Q130" s="54"/>
      <c r="R130" s="54"/>
      <c r="S130" s="54"/>
      <c r="AT130" s="10"/>
      <c r="AU130" s="54"/>
      <c r="AV130" s="54"/>
      <c r="AW130" s="54"/>
    </row>
    <row r="131" spans="16:49" x14ac:dyDescent="0.3">
      <c r="P131" s="10"/>
      <c r="Q131" s="54"/>
      <c r="R131" s="54"/>
      <c r="S131" s="54"/>
      <c r="AT131" s="10"/>
      <c r="AU131" s="54"/>
      <c r="AV131" s="54"/>
      <c r="AW131" s="54"/>
    </row>
    <row r="132" spans="16:49" x14ac:dyDescent="0.3">
      <c r="P132" s="10"/>
      <c r="Q132" s="54"/>
      <c r="R132" s="54"/>
      <c r="S132" s="54"/>
      <c r="AT132" s="10"/>
      <c r="AU132" s="54"/>
      <c r="AV132" s="54"/>
      <c r="AW132" s="54"/>
    </row>
    <row r="133" spans="16:49" x14ac:dyDescent="0.3">
      <c r="P133" s="10"/>
      <c r="Q133" s="54"/>
      <c r="R133" s="54"/>
      <c r="S133" s="54"/>
      <c r="AT133" s="10"/>
      <c r="AU133" s="54"/>
      <c r="AV133" s="54"/>
      <c r="AW133" s="54"/>
    </row>
    <row r="134" spans="16:49" x14ac:dyDescent="0.3">
      <c r="P134" s="10"/>
      <c r="Q134" s="54"/>
      <c r="R134" s="54"/>
      <c r="S134" s="54"/>
      <c r="AT134" s="10"/>
      <c r="AU134" s="54"/>
      <c r="AV134" s="54"/>
      <c r="AW134" s="54"/>
    </row>
    <row r="135" spans="16:49" x14ac:dyDescent="0.3">
      <c r="P135" s="10"/>
      <c r="Q135" s="54"/>
      <c r="R135" s="54"/>
      <c r="S135" s="54"/>
      <c r="AT135" s="10"/>
      <c r="AU135" s="54"/>
      <c r="AV135" s="54"/>
      <c r="AW135" s="54"/>
    </row>
    <row r="136" spans="16:49" x14ac:dyDescent="0.3">
      <c r="P136" s="10"/>
      <c r="Q136" s="54"/>
      <c r="R136" s="54"/>
      <c r="S136" s="54"/>
      <c r="AT136" s="10"/>
      <c r="AU136" s="54"/>
      <c r="AV136" s="54"/>
      <c r="AW136" s="54"/>
    </row>
    <row r="137" spans="16:49" x14ac:dyDescent="0.3">
      <c r="P137" s="10"/>
      <c r="Q137" s="54"/>
      <c r="R137" s="54"/>
      <c r="S137" s="54"/>
      <c r="AT137" s="10"/>
      <c r="AU137" s="54"/>
      <c r="AV137" s="54"/>
      <c r="AW137" s="54"/>
    </row>
    <row r="138" spans="16:49" x14ac:dyDescent="0.3">
      <c r="P138" s="10"/>
      <c r="Q138" s="54"/>
      <c r="R138" s="54"/>
      <c r="S138" s="54"/>
      <c r="AT138" s="10"/>
      <c r="AU138" s="54"/>
      <c r="AV138" s="54"/>
      <c r="AW138" s="54"/>
    </row>
    <row r="139" spans="16:49" x14ac:dyDescent="0.3">
      <c r="P139" s="10"/>
      <c r="Q139" s="54"/>
      <c r="R139" s="54"/>
      <c r="S139" s="54"/>
      <c r="AT139" s="10"/>
      <c r="AU139" s="54"/>
      <c r="AV139" s="54"/>
      <c r="AW139" s="54"/>
    </row>
    <row r="140" spans="16:49" x14ac:dyDescent="0.3">
      <c r="P140" s="10"/>
      <c r="Q140" s="54"/>
      <c r="R140" s="54"/>
      <c r="S140" s="54"/>
      <c r="AT140" s="10"/>
      <c r="AU140" s="54"/>
      <c r="AV140" s="54"/>
      <c r="AW140" s="54"/>
    </row>
    <row r="141" spans="16:49" x14ac:dyDescent="0.3">
      <c r="P141" s="10"/>
      <c r="Q141" s="54"/>
      <c r="R141" s="54"/>
      <c r="S141" s="54"/>
      <c r="AT141" s="10"/>
      <c r="AU141" s="54"/>
      <c r="AV141" s="54"/>
      <c r="AW141" s="54"/>
    </row>
    <row r="142" spans="16:49" x14ac:dyDescent="0.3">
      <c r="P142" s="10"/>
      <c r="Q142" s="54"/>
      <c r="R142" s="54"/>
      <c r="S142" s="54"/>
      <c r="AT142" s="10"/>
      <c r="AU142" s="54"/>
      <c r="AV142" s="54"/>
      <c r="AW142" s="54"/>
    </row>
    <row r="143" spans="16:49" x14ac:dyDescent="0.3">
      <c r="P143" s="10"/>
      <c r="Q143" s="54"/>
      <c r="R143" s="54"/>
      <c r="S143" s="54"/>
      <c r="AT143" s="10"/>
      <c r="AU143" s="54"/>
      <c r="AV143" s="54"/>
      <c r="AW143" s="54"/>
    </row>
    <row r="144" spans="16:49" x14ac:dyDescent="0.3">
      <c r="P144" s="10"/>
      <c r="Q144" s="54"/>
      <c r="R144" s="54"/>
      <c r="S144" s="54"/>
      <c r="AT144" s="10"/>
      <c r="AU144" s="54"/>
      <c r="AV144" s="54"/>
      <c r="AW144" s="54"/>
    </row>
    <row r="145" spans="16:49" x14ac:dyDescent="0.3">
      <c r="P145" s="10"/>
      <c r="Q145" s="54"/>
      <c r="R145" s="54"/>
      <c r="S145" s="54"/>
      <c r="AT145" s="10"/>
      <c r="AU145" s="54"/>
      <c r="AV145" s="54"/>
      <c r="AW145" s="54"/>
    </row>
    <row r="146" spans="16:49" x14ac:dyDescent="0.3">
      <c r="P146" s="10"/>
      <c r="Q146" s="54"/>
      <c r="R146" s="54"/>
      <c r="S146" s="54"/>
      <c r="AT146" s="10"/>
      <c r="AU146" s="54"/>
      <c r="AV146" s="54"/>
      <c r="AW146" s="54"/>
    </row>
    <row r="147" spans="16:49" x14ac:dyDescent="0.3">
      <c r="P147" s="10"/>
      <c r="Q147" s="54"/>
      <c r="R147" s="54"/>
      <c r="S147" s="54"/>
      <c r="AT147" s="10"/>
      <c r="AU147" s="54"/>
      <c r="AV147" s="54"/>
      <c r="AW147" s="54"/>
    </row>
    <row r="148" spans="16:49" x14ac:dyDescent="0.3">
      <c r="P148" s="10"/>
      <c r="Q148" s="54"/>
      <c r="R148" s="54"/>
      <c r="S148" s="54"/>
      <c r="AT148" s="10"/>
      <c r="AU148" s="54"/>
      <c r="AV148" s="54"/>
      <c r="AW148" s="54"/>
    </row>
    <row r="149" spans="16:49" x14ac:dyDescent="0.3">
      <c r="P149" s="10"/>
      <c r="Q149" s="54"/>
      <c r="R149" s="54"/>
      <c r="S149" s="54"/>
      <c r="AT149" s="10"/>
      <c r="AU149" s="54"/>
      <c r="AV149" s="54"/>
      <c r="AW149" s="54"/>
    </row>
    <row r="150" spans="16:49" x14ac:dyDescent="0.3">
      <c r="P150" s="10"/>
      <c r="Q150" s="54"/>
      <c r="R150" s="54"/>
      <c r="S150" s="54"/>
      <c r="AT150" s="10"/>
      <c r="AU150" s="54"/>
      <c r="AV150" s="54"/>
      <c r="AW150" s="54"/>
    </row>
    <row r="151" spans="16:49" x14ac:dyDescent="0.3">
      <c r="P151" s="10"/>
      <c r="Q151" s="54"/>
      <c r="R151" s="54"/>
      <c r="S151" s="54"/>
      <c r="AT151" s="10"/>
      <c r="AU151" s="54"/>
      <c r="AV151" s="54"/>
      <c r="AW151" s="54"/>
    </row>
    <row r="152" spans="16:49" x14ac:dyDescent="0.3">
      <c r="P152" s="10"/>
      <c r="Q152" s="54"/>
      <c r="R152" s="54"/>
      <c r="S152" s="54"/>
      <c r="AT152" s="10"/>
      <c r="AU152" s="54"/>
      <c r="AV152" s="54"/>
      <c r="AW152" s="54"/>
    </row>
    <row r="153" spans="16:49" x14ac:dyDescent="0.3">
      <c r="P153" s="10"/>
      <c r="Q153" s="54"/>
      <c r="R153" s="54"/>
      <c r="S153" s="54"/>
      <c r="AT153" s="10"/>
      <c r="AU153" s="54"/>
      <c r="AV153" s="54"/>
      <c r="AW153" s="54"/>
    </row>
    <row r="154" spans="16:49" x14ac:dyDescent="0.3">
      <c r="P154" s="10"/>
      <c r="Q154" s="54"/>
      <c r="R154" s="54"/>
      <c r="S154" s="54"/>
      <c r="AT154" s="10"/>
      <c r="AU154" s="54"/>
      <c r="AV154" s="54"/>
      <c r="AW154" s="54"/>
    </row>
    <row r="155" spans="16:49" x14ac:dyDescent="0.3">
      <c r="P155" s="10"/>
      <c r="Q155" s="10"/>
      <c r="R155" s="10"/>
      <c r="S155" s="10"/>
      <c r="AT155" s="10"/>
      <c r="AU155" s="10"/>
      <c r="AV155" s="10"/>
      <c r="AW155" s="10"/>
    </row>
    <row r="156" spans="16:49" x14ac:dyDescent="0.3">
      <c r="P156" s="10"/>
      <c r="Q156" s="10"/>
      <c r="R156" s="10"/>
      <c r="S156" s="10"/>
      <c r="AT156" s="10"/>
      <c r="AU156" s="10"/>
      <c r="AV156" s="10"/>
      <c r="AW156" s="10"/>
    </row>
    <row r="157" spans="16:49" x14ac:dyDescent="0.3">
      <c r="P157" s="10"/>
      <c r="Q157" s="10"/>
      <c r="R157" s="10"/>
      <c r="S157" s="10"/>
      <c r="AT157" s="10"/>
      <c r="AU157" s="10"/>
      <c r="AV157" s="10"/>
      <c r="AW157" s="10"/>
    </row>
    <row r="158" spans="16:49" x14ac:dyDescent="0.3">
      <c r="P158" s="10"/>
      <c r="Q158" s="10"/>
      <c r="R158" s="10"/>
      <c r="S158" s="10"/>
      <c r="AT158" s="10"/>
      <c r="AU158" s="10"/>
      <c r="AV158" s="10"/>
      <c r="AW158" s="10"/>
    </row>
    <row r="159" spans="16:49" x14ac:dyDescent="0.3">
      <c r="P159" s="10"/>
      <c r="Q159" s="10"/>
      <c r="R159" s="10"/>
      <c r="S159" s="10"/>
      <c r="AT159" s="10"/>
      <c r="AU159" s="10"/>
      <c r="AV159" s="10"/>
      <c r="AW159" s="10"/>
    </row>
    <row r="160" spans="16:49" x14ac:dyDescent="0.3">
      <c r="P160" s="10"/>
      <c r="Q160" s="10"/>
      <c r="R160" s="10"/>
      <c r="S160" s="10"/>
      <c r="AT160" s="10"/>
      <c r="AU160" s="10"/>
      <c r="AV160" s="10"/>
      <c r="AW160" s="10"/>
    </row>
    <row r="161" spans="16:49" x14ac:dyDescent="0.3">
      <c r="P161" s="10"/>
      <c r="Q161" s="10"/>
      <c r="R161" s="10"/>
      <c r="S161" s="10"/>
      <c r="AT161" s="10"/>
      <c r="AU161" s="10"/>
      <c r="AV161" s="10"/>
      <c r="AW161" s="10"/>
    </row>
    <row r="162" spans="16:49" x14ac:dyDescent="0.3">
      <c r="P162" s="10"/>
      <c r="Q162" s="10"/>
      <c r="R162" s="10"/>
      <c r="S162" s="10"/>
      <c r="AT162" s="10"/>
      <c r="AU162" s="10"/>
      <c r="AV162" s="10"/>
      <c r="AW162" s="10"/>
    </row>
    <row r="163" spans="16:49" x14ac:dyDescent="0.3">
      <c r="P163" s="10"/>
      <c r="Q163" s="10"/>
      <c r="R163" s="10"/>
      <c r="S163" s="10"/>
      <c r="AT163" s="10"/>
      <c r="AU163" s="10"/>
      <c r="AV163" s="10"/>
      <c r="AW163" s="10"/>
    </row>
    <row r="164" spans="16:49" x14ac:dyDescent="0.3">
      <c r="P164" s="10"/>
      <c r="Q164" s="10"/>
      <c r="R164" s="10"/>
      <c r="S164" s="10"/>
      <c r="AT164" s="10"/>
      <c r="AU164" s="10"/>
      <c r="AV164" s="10"/>
      <c r="AW164" s="10"/>
    </row>
    <row r="165" spans="16:49" x14ac:dyDescent="0.3">
      <c r="P165" s="10"/>
      <c r="Q165" s="10"/>
      <c r="R165" s="10"/>
      <c r="S165" s="10"/>
      <c r="AT165" s="10"/>
      <c r="AU165" s="10"/>
      <c r="AV165" s="10"/>
      <c r="AW165" s="10"/>
    </row>
  </sheetData>
  <mergeCells count="55">
    <mergeCell ref="BO3:BP3"/>
    <mergeCell ref="A4:K4"/>
    <mergeCell ref="M4:AO4"/>
    <mergeCell ref="AQ4:BP4"/>
    <mergeCell ref="A58:K58"/>
    <mergeCell ref="M58:AO58"/>
    <mergeCell ref="AQ58:BP58"/>
    <mergeCell ref="AW3:AX3"/>
    <mergeCell ref="AZ3:BA3"/>
    <mergeCell ref="BC3:BD3"/>
    <mergeCell ref="BF3:BG3"/>
    <mergeCell ref="BI3:BJ3"/>
    <mergeCell ref="BL3:BM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AS2:AU2"/>
    <mergeCell ref="AH3:AI3"/>
    <mergeCell ref="AK3:AL3"/>
    <mergeCell ref="AN3:AO3"/>
    <mergeCell ref="AT3:AU3"/>
    <mergeCell ref="AG2:AI2"/>
    <mergeCell ref="AJ2:AL2"/>
    <mergeCell ref="AM2:AO2"/>
    <mergeCell ref="AQ2:AQ3"/>
    <mergeCell ref="AR2:AR3"/>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s>
  <pageMargins left="0.7" right="0.7" top="0.75" bottom="0.75" header="0.3" footer="0.3"/>
  <pageSetup orientation="portrait" horizontalDpi="4294967295" verticalDpi="4294967295"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2.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6FD93F-A152-466C-8E85-C23D05CAF21E}">
  <ds:schemaRefs>
    <ds:schemaRef ds:uri="http://purl.org/dc/elements/1.1/"/>
    <ds:schemaRef ds:uri="http://schemas.microsoft.com/office/2006/metadata/properties"/>
    <ds:schemaRef ds:uri="eb636870-dbf1-40b4-a856-d0f4e9d0f51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Information</vt:lpstr>
      <vt:lpstr>Total deaths </vt:lpstr>
      <vt:lpstr>Province natural </vt:lpstr>
      <vt:lpstr>Metro natural </vt:lpstr>
      <vt:lpstr>Weekly excesses</vt:lpstr>
      <vt:lpstr>Total excess deaths per capita</vt:lpstr>
      <vt:lpstr>Predicted deaths</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2021-09-28T10:06:14Z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